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Lioncrest\Marketing\2025\ePrice lists 2025\"/>
    </mc:Choice>
  </mc:AlternateContent>
  <xr:revisionPtr revIDLastSave="0" documentId="13_ncr:1_{4317734E-A1B6-49D9-B5C8-23F1E72D2851}" xr6:coauthVersionLast="47" xr6:coauthVersionMax="47" xr10:uidLastSave="{00000000-0000-0000-0000-000000000000}"/>
  <bookViews>
    <workbookView xWindow="4440" yWindow="1260" windowWidth="22965" windowHeight="14340" xr2:uid="{00000000-000D-0000-FFFF-FFFF00000000}"/>
  </bookViews>
  <sheets>
    <sheet name="Full Price List" sheetId="1" r:id="rId1"/>
  </sheets>
  <definedNames>
    <definedName name="_xlnm._FilterDatabase" localSheetId="0" hidden="1">'Full Price List'!$A$28:$Q$103</definedName>
    <definedName name="_xlnm.Print_Area" localSheetId="0">'Full Price List'!$A$1:$H$103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H72" i="1"/>
  <c r="H76" i="1"/>
  <c r="H75" i="1"/>
  <c r="H71" i="1"/>
  <c r="H68" i="1"/>
  <c r="H67" i="1"/>
  <c r="H63" i="1"/>
  <c r="H62" i="1"/>
  <c r="H58" i="1"/>
  <c r="H53" i="1"/>
  <c r="H52" i="1"/>
  <c r="H47" i="1"/>
  <c r="H46" i="1"/>
  <c r="H42" i="1"/>
  <c r="H41" i="1"/>
  <c r="H37" i="1"/>
  <c r="H36" i="1"/>
  <c r="H33" i="1"/>
  <c r="H57" i="1"/>
  <c r="H32" i="1"/>
  <c r="H78" i="1"/>
  <c r="H82" i="1"/>
  <c r="H100" i="1" l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1" i="1"/>
  <c r="H77" i="1"/>
  <c r="H74" i="1"/>
  <c r="H73" i="1"/>
  <c r="H70" i="1"/>
  <c r="H69" i="1"/>
  <c r="H66" i="1"/>
  <c r="H65" i="1"/>
  <c r="H64" i="1"/>
  <c r="H61" i="1"/>
  <c r="H60" i="1"/>
  <c r="H59" i="1"/>
  <c r="H56" i="1"/>
  <c r="H55" i="1"/>
  <c r="H54" i="1"/>
  <c r="H51" i="1"/>
  <c r="H50" i="1"/>
  <c r="H49" i="1"/>
  <c r="H45" i="1"/>
  <c r="H44" i="1"/>
  <c r="H43" i="1"/>
  <c r="H40" i="1"/>
  <c r="H39" i="1"/>
  <c r="H38" i="1"/>
  <c r="H35" i="1"/>
  <c r="H34" i="1"/>
  <c r="H31" i="1"/>
  <c r="H30" i="1"/>
  <c r="E102" i="1"/>
  <c r="H101" i="1" l="1"/>
  <c r="E101" i="1" s="1"/>
  <c r="H103" i="1" l="1"/>
  <c r="E103" i="1" s="1"/>
</calcChain>
</file>

<file path=xl/sharedStrings.xml><?xml version="1.0" encoding="utf-8"?>
<sst xmlns="http://schemas.openxmlformats.org/spreadsheetml/2006/main" count="435" uniqueCount="230">
  <si>
    <t>ISBN/Code</t>
  </si>
  <si>
    <t>Title</t>
  </si>
  <si>
    <t>State &amp; Post Code</t>
  </si>
  <si>
    <t>NOTES</t>
  </si>
  <si>
    <t>168 Lomas Lane, Lovedale</t>
  </si>
  <si>
    <t>PO Box 340, Cessnock  NSW 2325</t>
  </si>
  <si>
    <t>Fax</t>
  </si>
  <si>
    <t>ORDER FORM/QUOTATION</t>
  </si>
  <si>
    <t>ABN 87 050 097 446</t>
  </si>
  <si>
    <t xml:space="preserve"> </t>
  </si>
  <si>
    <t>Contact Name</t>
  </si>
  <si>
    <t>Quote #</t>
  </si>
  <si>
    <t>Department/Position</t>
  </si>
  <si>
    <t>Order #</t>
  </si>
  <si>
    <t>School</t>
  </si>
  <si>
    <t>DELIVERY ADDRESS</t>
  </si>
  <si>
    <t>Street Address</t>
  </si>
  <si>
    <t>Phone</t>
  </si>
  <si>
    <t>Suburb</t>
  </si>
  <si>
    <t>Date</t>
  </si>
  <si>
    <t xml:space="preserve"> Educational Consultant </t>
  </si>
  <si>
    <t xml:space="preserve"> State &amp;  Post Code</t>
  </si>
  <si>
    <t>F&amp;P</t>
  </si>
  <si>
    <t>Level</t>
  </si>
  <si>
    <t>24</t>
  </si>
  <si>
    <t>20</t>
  </si>
  <si>
    <t>22</t>
  </si>
  <si>
    <t>21-25</t>
  </si>
  <si>
    <t>29-30</t>
  </si>
  <si>
    <t>26+</t>
  </si>
  <si>
    <t>26-27</t>
  </si>
  <si>
    <t xml:space="preserve">BC Purple </t>
  </si>
  <si>
    <t>27-28</t>
  </si>
  <si>
    <t>F</t>
  </si>
  <si>
    <t>O</t>
  </si>
  <si>
    <t>19-22</t>
  </si>
  <si>
    <t>Q</t>
  </si>
  <si>
    <t>24-26+</t>
  </si>
  <si>
    <t>Q-R</t>
  </si>
  <si>
    <t>R-S</t>
  </si>
  <si>
    <t>S-T</t>
  </si>
  <si>
    <t>T-U</t>
  </si>
  <si>
    <t>V</t>
  </si>
  <si>
    <t>28-29</t>
  </si>
  <si>
    <t>30+</t>
  </si>
  <si>
    <t>Email</t>
  </si>
  <si>
    <t xml:space="preserve">Email </t>
  </si>
  <si>
    <t>Series</t>
  </si>
  <si>
    <t>Poetry</t>
  </si>
  <si>
    <r>
      <t xml:space="preserve">Mobile Phone </t>
    </r>
    <r>
      <rPr>
        <sz val="16"/>
        <color indexed="8"/>
        <rFont val="Calibri"/>
        <family val="2"/>
      </rPr>
      <t>(for delivery notifications)</t>
    </r>
  </si>
  <si>
    <t>Email: info@lioncrest.com.au</t>
  </si>
  <si>
    <t>www.lioncrest.com.au</t>
  </si>
  <si>
    <t>Single $                incl GST</t>
  </si>
  <si>
    <t>Qty</t>
  </si>
  <si>
    <t>Total $                                  incl GST</t>
  </si>
  <si>
    <t>Narrative</t>
  </si>
  <si>
    <t>Cultures</t>
  </si>
  <si>
    <t>Contemporary Story</t>
  </si>
  <si>
    <t>Historical Story</t>
  </si>
  <si>
    <t>Fantasy Story</t>
  </si>
  <si>
    <r>
      <t xml:space="preserve">INVOICE ADDRESS </t>
    </r>
    <r>
      <rPr>
        <i/>
        <sz val="14"/>
        <rFont val="Calibri"/>
        <family val="2"/>
      </rPr>
      <t>(if different from above)</t>
    </r>
  </si>
  <si>
    <t xml:space="preserve">Ph: 1800 249 727 </t>
  </si>
  <si>
    <r>
      <rPr>
        <b/>
        <sz val="16"/>
        <color indexed="8"/>
        <rFont val="Calibri"/>
        <family val="2"/>
      </rPr>
      <t>HOW TO ORDER:</t>
    </r>
    <r>
      <rPr>
        <sz val="16"/>
        <color indexed="8"/>
        <rFont val="Calibri"/>
        <family val="2"/>
      </rPr>
      <t xml:space="preserve"> Fill out the order form (The totals will automatically calculate)  Save your completed form to your computer and EMAIL to info@lioncrest.com.au                  </t>
    </r>
    <r>
      <rPr>
        <b/>
        <sz val="16"/>
        <color indexed="8"/>
        <rFont val="Calibri"/>
        <family val="2"/>
      </rPr>
      <t xml:space="preserve"> </t>
    </r>
  </si>
  <si>
    <t>Diversity &amp; Inclusion</t>
  </si>
  <si>
    <t>Cultures, Diversity &amp; Inclusion</t>
  </si>
  <si>
    <t>Fluency 1</t>
  </si>
  <si>
    <t>Fluency 5</t>
  </si>
  <si>
    <t>Fluency 9</t>
  </si>
  <si>
    <t>Fluency 2</t>
  </si>
  <si>
    <t>Fluency 10</t>
  </si>
  <si>
    <t>Fluency 3</t>
  </si>
  <si>
    <t>Fluency 7</t>
  </si>
  <si>
    <t>Fluency 4</t>
  </si>
  <si>
    <t>Fluency 6</t>
  </si>
  <si>
    <t>Fluency 8</t>
  </si>
  <si>
    <t>Subtotal including GST</t>
  </si>
  <si>
    <t>$ Total</t>
  </si>
  <si>
    <t>Postage and Handling</t>
  </si>
  <si>
    <t>*Lioncrest quotes are valid for 30 days from the date of this quote</t>
  </si>
  <si>
    <t>Total including GST</t>
  </si>
  <si>
    <t>BC PH LAS LWF 10**</t>
  </si>
  <si>
    <t>BC PH LAS LWF 9**</t>
  </si>
  <si>
    <t>BC PH LAS LWF 8**</t>
  </si>
  <si>
    <t>BC PH LAS LWF 7**</t>
  </si>
  <si>
    <t>BC PH LAS LWF 6**</t>
  </si>
  <si>
    <t>BC PH LAS LWF 5**</t>
  </si>
  <si>
    <t>BC PH LAS LWF 4**</t>
  </si>
  <si>
    <t>BC PH LAS LWF 3**</t>
  </si>
  <si>
    <t>BC PH LAS LWF 2**</t>
  </si>
  <si>
    <t>BC PH LAS LWF 1**</t>
  </si>
  <si>
    <t>ADDITIONAL RESOURCES</t>
  </si>
  <si>
    <t>BC CH Topaz**</t>
  </si>
  <si>
    <t>BC CH Ruby**</t>
  </si>
  <si>
    <t>BC CH Emerald**</t>
  </si>
  <si>
    <t>BC CH Sapphire**</t>
  </si>
  <si>
    <t>BC CH Diamond**</t>
  </si>
  <si>
    <t>BC CH Pearl**</t>
  </si>
  <si>
    <t xml:space="preserve">Big Cat Phonics for Letters &amp; Sounds Little Wandle Fluency  • Phonics Catalogue 13A page 15    </t>
  </si>
  <si>
    <t>NF</t>
  </si>
  <si>
    <t>F/NF</t>
  </si>
  <si>
    <t>Lioncrest Education Ltd</t>
  </si>
  <si>
    <t xml:space="preserve">PO Box 15079 </t>
  </si>
  <si>
    <t>Freecall: 0800 990 999</t>
  </si>
  <si>
    <t>Email: info@lioncrest.co.nz</t>
  </si>
  <si>
    <t>Lioncrest Education Pty Ltd</t>
  </si>
  <si>
    <t>NZBN 093 991 125</t>
  </si>
  <si>
    <t>Miramar   Wellington 6243</t>
  </si>
  <si>
    <t>www.lioncrest.co.nz</t>
  </si>
  <si>
    <t>Accelerated Reader</t>
  </si>
  <si>
    <t>Pub. Date</t>
  </si>
  <si>
    <t>Subseries/Character</t>
  </si>
  <si>
    <t>Topic/Curriculum Area</t>
  </si>
  <si>
    <t xml:space="preserve">Stock level </t>
  </si>
  <si>
    <t>Stock level</t>
  </si>
  <si>
    <t>Text Type</t>
  </si>
  <si>
    <t>BC CH Copper**</t>
  </si>
  <si>
    <t>Accelerated Reader ATOS #</t>
  </si>
  <si>
    <t>AR Quiz #</t>
  </si>
  <si>
    <t>9780008647780</t>
  </si>
  <si>
    <t>9780008701642</t>
  </si>
  <si>
    <t>Poem</t>
  </si>
  <si>
    <t>9780008647797</t>
  </si>
  <si>
    <t>9780008701666</t>
  </si>
  <si>
    <t>9780008701703</t>
  </si>
  <si>
    <t>9780008701680</t>
  </si>
  <si>
    <t>9780008701727</t>
  </si>
  <si>
    <t>Magic, Magic, Everywhere</t>
  </si>
  <si>
    <t>9780008701741</t>
  </si>
  <si>
    <t>A Story in Verse</t>
  </si>
  <si>
    <t>9780008647568</t>
  </si>
  <si>
    <t>9780008701765</t>
  </si>
  <si>
    <t>9780008704032</t>
  </si>
  <si>
    <t>9780008647582</t>
  </si>
  <si>
    <t>9780008701789</t>
  </si>
  <si>
    <t>9780008704049</t>
  </si>
  <si>
    <t>9780008701802</t>
  </si>
  <si>
    <t>Story in verse, Adventure</t>
  </si>
  <si>
    <t>9780008647612</t>
  </si>
  <si>
    <t>9780008701826</t>
  </si>
  <si>
    <t>9780008647629</t>
  </si>
  <si>
    <t>The Worst Day of Our Lives</t>
  </si>
  <si>
    <t>A Day in the Life-Ancient Greece</t>
  </si>
  <si>
    <t>Mondo and the Magic Horn</t>
  </si>
  <si>
    <t>Deadly Defenders</t>
  </si>
  <si>
    <t>Professor Snagglewit's Diary of magical Creatures</t>
  </si>
  <si>
    <t>Finding Home</t>
  </si>
  <si>
    <t>Discovering Dinosaurs</t>
  </si>
  <si>
    <t>Forever Flames and Twisted Trees</t>
  </si>
  <si>
    <t>Taj Tremble and the Evil Eyes</t>
  </si>
  <si>
    <t>Eggs Everywhere</t>
  </si>
  <si>
    <t>Hughie and the Hole Through Time</t>
  </si>
  <si>
    <t>A Sloth's Life</t>
  </si>
  <si>
    <t>Taliya and the Rewilders</t>
  </si>
  <si>
    <t>A Body Owner's Guide</t>
  </si>
  <si>
    <t>Missing in Time</t>
  </si>
  <si>
    <t>Fairy Wasps and Water Bears</t>
  </si>
  <si>
    <t>Epic Voyages</t>
  </si>
  <si>
    <t>Inspector Morph and the Frog Investigation</t>
  </si>
  <si>
    <t>Pie Fortune and the Golden Lamp</t>
  </si>
  <si>
    <t>BC Gold **</t>
  </si>
  <si>
    <t>BC White **</t>
  </si>
  <si>
    <t>BC Lime **</t>
  </si>
  <si>
    <t>Big Cat Chapters          • Issue 14 Catalogue pages 12-21                  ** = New Title/New Product</t>
  </si>
  <si>
    <t>Collins Big Cat     • Issue 14 Catalogue pages 3-11       ** = New Title/New Product</t>
  </si>
  <si>
    <t>Subtotal Ex GST ($AU)</t>
  </si>
  <si>
    <t>Excluding GST ($AU)</t>
  </si>
  <si>
    <t>BC CH Pearl ***</t>
  </si>
  <si>
    <t>BC Purple ***</t>
  </si>
  <si>
    <t>BC CH Topaz ***</t>
  </si>
  <si>
    <t>Nelli Bly Investigates (Not in pack)</t>
  </si>
  <si>
    <t>Smash! (Not in pack)</t>
  </si>
  <si>
    <t>BC Purple  ***</t>
  </si>
  <si>
    <t>BC Gold ***</t>
  </si>
  <si>
    <t>Ride the rails (Not in pack)</t>
  </si>
  <si>
    <t>Slime (Not in pack)</t>
  </si>
  <si>
    <t>Big Moments in Space (Not in pack)</t>
  </si>
  <si>
    <t>BC White ***</t>
  </si>
  <si>
    <t>Planet Football (Not in pack)</t>
  </si>
  <si>
    <t>BC White  ***</t>
  </si>
  <si>
    <t>Which way is up? (Not in pack)</t>
  </si>
  <si>
    <t>BC Lime  ***</t>
  </si>
  <si>
    <t>BC CH Copper ***</t>
  </si>
  <si>
    <t>Back from the Brink (Not in pack)</t>
  </si>
  <si>
    <t>My Earthling Project  (Not in pack)</t>
  </si>
  <si>
    <t>Incredible Infographics (Not in pack)</t>
  </si>
  <si>
    <t>BC CH Ruby ***</t>
  </si>
  <si>
    <t>The Music Makers (Not in pack)</t>
  </si>
  <si>
    <t>Legends of Mythical Monsters (Not in  pack)</t>
  </si>
  <si>
    <t>BC CH Emerald***</t>
  </si>
  <si>
    <t>BC CH Sapphire***</t>
  </si>
  <si>
    <t>Race to the North Pole (Not in pack)</t>
  </si>
  <si>
    <t>BC CH Diamond***</t>
  </si>
  <si>
    <t>A Guide to…Money (Not in pack)</t>
  </si>
  <si>
    <t>Trailblazers 20th Century (Not in pack)</t>
  </si>
  <si>
    <t>A Guide to Pyschology (not in pack)</t>
  </si>
  <si>
    <t>Kiku &amp; Kenji Explore Japan (Not in pack)</t>
  </si>
  <si>
    <t>The Story of the Albatross (Not in pack)</t>
  </si>
  <si>
    <t xml:space="preserve"> Are you a Roundhead of a Cavalier? (Not in pack)</t>
  </si>
  <si>
    <t>Journey on the Nile (Not in pack)</t>
  </si>
  <si>
    <t>The Unsolved Mystery of Bigfoot</t>
  </si>
  <si>
    <t>Gothic Grange and the Ghouls Gold</t>
  </si>
  <si>
    <t>20-24</t>
  </si>
  <si>
    <t>My Favourite Day (NF)</t>
  </si>
  <si>
    <t>Audrey Fry is a Spy! (F)</t>
  </si>
  <si>
    <t>Beaverly Hills (F)</t>
  </si>
  <si>
    <t>My Granny is a Crocodile! (F)</t>
  </si>
  <si>
    <t>No Horn Unicorn (F)</t>
  </si>
  <si>
    <t>Bibi and Rumi (F)</t>
  </si>
  <si>
    <t>I Am (NF)</t>
  </si>
  <si>
    <t>Going Viral (F)</t>
  </si>
  <si>
    <t>Heroes and Quests (F)</t>
  </si>
  <si>
    <t>Warrior Queen (F)</t>
  </si>
  <si>
    <t>Monster Ranch: Feathers of Fear (F)</t>
  </si>
  <si>
    <t>Island Song (F)</t>
  </si>
  <si>
    <t>Brave Bus Driver (F)</t>
  </si>
  <si>
    <t>Monster Ranch : Paws of Doom  (F)</t>
  </si>
  <si>
    <t>Star-Nosed Mole (F)</t>
  </si>
  <si>
    <t>Sarah's Secret Cipher (F)</t>
  </si>
  <si>
    <t>Gwion's World (F)</t>
  </si>
  <si>
    <t>Escape Room (F)</t>
  </si>
  <si>
    <t>The Musical Marvel   (F)</t>
  </si>
  <si>
    <t>The Dragon in the Sewer (F)</t>
  </si>
  <si>
    <t>My City and Me (F)</t>
  </si>
  <si>
    <t>Ruby Hastings Writes her own Story  (F)</t>
  </si>
  <si>
    <t>Swords and Bikes (F)</t>
  </si>
  <si>
    <t>Max and the Monty: The Raven Thief (F)</t>
  </si>
  <si>
    <t xml:space="preserve"> The Boy at the Back of the Bus (NF)</t>
  </si>
  <si>
    <t>Kadeena the Dreamer (F)</t>
  </si>
  <si>
    <t>From Portraits to Selfies (Not in pack)</t>
  </si>
  <si>
    <t>LIONCREST EDUCATION 2025- Collins New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</si>
</sst>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  <numFmt numFmtId="166" formatCode="yyyy\-mm\-dd\ hh:mm:ss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2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62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6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indexed="62"/>
      <name val="Calibri"/>
      <family val="2"/>
      <scheme val="minor"/>
    </font>
    <font>
      <b/>
      <sz val="18"/>
      <color indexed="62"/>
      <name val="Calibri"/>
      <family val="2"/>
      <scheme val="minor"/>
    </font>
    <font>
      <sz val="18"/>
      <color indexed="62"/>
      <name val="Calibri"/>
      <family val="2"/>
      <scheme val="minor"/>
    </font>
    <font>
      <b/>
      <sz val="16"/>
      <color indexed="8"/>
      <name val="Calibri"/>
      <family val="2"/>
    </font>
    <font>
      <sz val="14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7030A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rgb="FF7030A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sz val="12"/>
      <color rgb="FF002060"/>
      <name val="Calibri"/>
      <family val="2"/>
    </font>
    <font>
      <i/>
      <sz val="14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9">
    <xf numFmtId="0" fontId="0" fillId="0" borderId="0" xfId="0"/>
    <xf numFmtId="0" fontId="10" fillId="0" borderId="0" xfId="0" applyFont="1"/>
    <xf numFmtId="164" fontId="10" fillId="0" borderId="0" xfId="1" applyNumberFormat="1" applyFont="1" applyAlignment="1" applyProtection="1">
      <alignment horizontal="center"/>
    </xf>
    <xf numFmtId="0" fontId="14" fillId="0" borderId="0" xfId="0" applyFont="1"/>
    <xf numFmtId="49" fontId="14" fillId="0" borderId="0" xfId="0" applyNumberFormat="1" applyFont="1"/>
    <xf numFmtId="0" fontId="15" fillId="0" borderId="0" xfId="0" applyFont="1"/>
    <xf numFmtId="0" fontId="20" fillId="0" borderId="0" xfId="0" applyFont="1"/>
    <xf numFmtId="0" fontId="12" fillId="0" borderId="0" xfId="0" applyFont="1"/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0" fillId="0" borderId="0" xfId="0" applyFont="1" applyAlignment="1">
      <alignment wrapText="1"/>
    </xf>
    <xf numFmtId="49" fontId="23" fillId="0" borderId="0" xfId="0" applyNumberFormat="1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35" fillId="0" borderId="0" xfId="0" applyFont="1"/>
    <xf numFmtId="0" fontId="10" fillId="0" borderId="0" xfId="0" applyFont="1" applyAlignment="1">
      <alignment horizontal="left"/>
    </xf>
    <xf numFmtId="0" fontId="23" fillId="0" borderId="0" xfId="0" applyFont="1"/>
    <xf numFmtId="0" fontId="11" fillId="0" borderId="1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49" fillId="0" borderId="0" xfId="0" applyFont="1"/>
    <xf numFmtId="0" fontId="58" fillId="3" borderId="20" xfId="0" applyFont="1" applyFill="1" applyBorder="1" applyAlignment="1">
      <alignment horizontal="left"/>
    </xf>
    <xf numFmtId="0" fontId="58" fillId="3" borderId="22" xfId="0" applyFont="1" applyFill="1" applyBorder="1" applyAlignment="1">
      <alignment horizontal="left"/>
    </xf>
    <xf numFmtId="0" fontId="47" fillId="9" borderId="1" xfId="0" applyFont="1" applyFill="1" applyBorder="1" applyAlignment="1">
      <alignment horizontal="left" wrapText="1"/>
    </xf>
    <xf numFmtId="0" fontId="47" fillId="6" borderId="8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47" fillId="5" borderId="1" xfId="0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7" fillId="3" borderId="1" xfId="0" applyFont="1" applyFill="1" applyBorder="1" applyAlignment="1">
      <alignment horizontal="left" wrapText="1"/>
    </xf>
    <xf numFmtId="0" fontId="47" fillId="3" borderId="8" xfId="0" applyFont="1" applyFill="1" applyBorder="1" applyAlignment="1">
      <alignment horizontal="left" wrapText="1"/>
    </xf>
    <xf numFmtId="44" fontId="19" fillId="0" borderId="26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8" borderId="1" xfId="0" applyFont="1" applyFill="1" applyBorder="1" applyAlignment="1">
      <alignment horizontal="center" wrapText="1"/>
    </xf>
    <xf numFmtId="49" fontId="6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Protection="1">
      <protection locked="0"/>
    </xf>
    <xf numFmtId="164" fontId="61" fillId="0" borderId="0" xfId="1" applyNumberFormat="1" applyFont="1" applyFill="1" applyBorder="1" applyAlignment="1" applyProtection="1">
      <protection locked="0"/>
    </xf>
    <xf numFmtId="0" fontId="62" fillId="3" borderId="2" xfId="0" applyFont="1" applyFill="1" applyBorder="1" applyAlignment="1">
      <alignment wrapText="1"/>
    </xf>
    <xf numFmtId="0" fontId="26" fillId="3" borderId="2" xfId="0" applyFont="1" applyFill="1" applyBorder="1"/>
    <xf numFmtId="44" fontId="46" fillId="0" borderId="0" xfId="2" applyFont="1" applyBorder="1" applyAlignment="1" applyProtection="1"/>
    <xf numFmtId="44" fontId="46" fillId="0" borderId="0" xfId="0" applyNumberFormat="1" applyFont="1"/>
    <xf numFmtId="0" fontId="63" fillId="10" borderId="8" xfId="0" applyFont="1" applyFill="1" applyBorder="1" applyAlignment="1">
      <alignment horizontal="left" vertical="center" wrapText="1"/>
    </xf>
    <xf numFmtId="0" fontId="63" fillId="3" borderId="8" xfId="0" applyFont="1" applyFill="1" applyBorder="1"/>
    <xf numFmtId="0" fontId="63" fillId="10" borderId="8" xfId="0" applyFont="1" applyFill="1" applyBorder="1"/>
    <xf numFmtId="0" fontId="17" fillId="3" borderId="28" xfId="0" applyFont="1" applyFill="1" applyBorder="1" applyAlignment="1">
      <alignment horizontal="left"/>
    </xf>
    <xf numFmtId="0" fontId="17" fillId="3" borderId="29" xfId="0" applyFont="1" applyFill="1" applyBorder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/>
    <xf numFmtId="44" fontId="20" fillId="0" borderId="25" xfId="0" applyNumberFormat="1" applyFont="1" applyBorder="1" applyAlignment="1">
      <alignment horizontal="left"/>
    </xf>
    <xf numFmtId="0" fontId="18" fillId="11" borderId="1" xfId="0" applyFont="1" applyFill="1" applyBorder="1" applyAlignment="1">
      <alignment wrapText="1"/>
    </xf>
    <xf numFmtId="44" fontId="65" fillId="0" borderId="8" xfId="0" applyNumberFormat="1" applyFont="1" applyBorder="1" applyAlignment="1">
      <alignment horizontal="left"/>
    </xf>
    <xf numFmtId="44" fontId="64" fillId="0" borderId="21" xfId="1" applyFont="1" applyBorder="1" applyAlignment="1">
      <alignment horizontal="left"/>
    </xf>
    <xf numFmtId="0" fontId="49" fillId="0" borderId="0" xfId="0" applyFont="1" applyAlignment="1">
      <alignment horizontal="right"/>
    </xf>
    <xf numFmtId="0" fontId="11" fillId="4" borderId="0" xfId="0" applyFont="1" applyFill="1" applyAlignment="1">
      <alignment horizontal="left" wrapText="1"/>
    </xf>
    <xf numFmtId="49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0" fillId="4" borderId="0" xfId="0" applyFont="1" applyFill="1"/>
    <xf numFmtId="164" fontId="17" fillId="4" borderId="0" xfId="0" applyNumberFormat="1" applyFont="1" applyFill="1"/>
    <xf numFmtId="164" fontId="17" fillId="4" borderId="0" xfId="0" applyNumberFormat="1" applyFont="1" applyFill="1" applyAlignment="1">
      <alignment horizontal="right"/>
    </xf>
    <xf numFmtId="0" fontId="33" fillId="4" borderId="0" xfId="0" applyFont="1" applyFill="1" applyAlignment="1">
      <alignment horizontal="left" wrapText="1"/>
    </xf>
    <xf numFmtId="49" fontId="34" fillId="4" borderId="0" xfId="0" applyNumberFormat="1" applyFont="1" applyFill="1" applyAlignment="1">
      <alignment horizontal="left"/>
    </xf>
    <xf numFmtId="0" fontId="34" fillId="4" borderId="0" xfId="0" applyFont="1" applyFill="1" applyAlignment="1">
      <alignment horizontal="left"/>
    </xf>
    <xf numFmtId="0" fontId="35" fillId="4" borderId="0" xfId="0" applyFont="1" applyFill="1"/>
    <xf numFmtId="164" fontId="33" fillId="4" borderId="0" xfId="0" applyNumberFormat="1" applyFont="1" applyFill="1"/>
    <xf numFmtId="164" fontId="33" fillId="4" borderId="0" xfId="0" applyNumberFormat="1" applyFont="1" applyFill="1" applyAlignment="1">
      <alignment horizontal="right"/>
    </xf>
    <xf numFmtId="164" fontId="18" fillId="4" borderId="0" xfId="0" applyNumberFormat="1" applyFont="1" applyFill="1" applyAlignment="1">
      <alignment horizontal="right"/>
    </xf>
    <xf numFmtId="164" fontId="19" fillId="4" borderId="0" xfId="0" applyNumberFormat="1" applyFont="1" applyFill="1"/>
    <xf numFmtId="0" fontId="9" fillId="4" borderId="0" xfId="13" applyFill="1"/>
    <xf numFmtId="0" fontId="17" fillId="4" borderId="0" xfId="0" applyFont="1" applyFill="1" applyAlignment="1">
      <alignment horizontal="left" wrapText="1"/>
    </xf>
    <xf numFmtId="49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7" fillId="4" borderId="0" xfId="0" applyFont="1" applyFill="1"/>
    <xf numFmtId="49" fontId="24" fillId="4" borderId="0" xfId="0" applyNumberFormat="1" applyFont="1" applyFill="1"/>
    <xf numFmtId="164" fontId="18" fillId="4" borderId="0" xfId="1" applyNumberFormat="1" applyFont="1" applyFill="1" applyBorder="1" applyAlignment="1" applyProtection="1">
      <alignment horizontal="center"/>
    </xf>
    <xf numFmtId="0" fontId="15" fillId="4" borderId="0" xfId="0" applyFont="1" applyFill="1"/>
    <xf numFmtId="14" fontId="15" fillId="4" borderId="0" xfId="0" applyNumberFormat="1" applyFont="1" applyFill="1"/>
    <xf numFmtId="0" fontId="23" fillId="4" borderId="4" xfId="0" applyFont="1" applyFill="1" applyBorder="1" applyProtection="1">
      <protection locked="0"/>
    </xf>
    <xf numFmtId="49" fontId="24" fillId="4" borderId="0" xfId="0" applyNumberFormat="1" applyFont="1" applyFill="1" applyAlignment="1" applyProtection="1">
      <alignment horizontal="right"/>
      <protection locked="0"/>
    </xf>
    <xf numFmtId="0" fontId="23" fillId="4" borderId="5" xfId="0" applyFont="1" applyFill="1" applyBorder="1" applyProtection="1">
      <protection locked="0"/>
    </xf>
    <xf numFmtId="0" fontId="22" fillId="4" borderId="6" xfId="0" applyFont="1" applyFill="1" applyBorder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right"/>
      <protection locked="0"/>
    </xf>
    <xf numFmtId="164" fontId="22" fillId="4" borderId="0" xfId="1" applyNumberFormat="1" applyFont="1" applyFill="1" applyBorder="1" applyAlignment="1" applyProtection="1">
      <protection locked="0"/>
    </xf>
    <xf numFmtId="0" fontId="23" fillId="4" borderId="0" xfId="0" applyFont="1" applyFill="1"/>
    <xf numFmtId="0" fontId="22" fillId="4" borderId="7" xfId="0" applyFont="1" applyFill="1" applyBorder="1" applyProtection="1">
      <protection locked="0"/>
    </xf>
    <xf numFmtId="49" fontId="29" fillId="4" borderId="0" xfId="0" applyNumberFormat="1" applyFont="1" applyFill="1" applyAlignment="1" applyProtection="1">
      <alignment horizontal="left" vertical="center"/>
      <protection locked="0"/>
    </xf>
    <xf numFmtId="0" fontId="22" fillId="4" borderId="5" xfId="0" applyFont="1" applyFill="1" applyBorder="1" applyProtection="1">
      <protection locked="0"/>
    </xf>
    <xf numFmtId="49" fontId="29" fillId="4" borderId="11" xfId="0" applyNumberFormat="1" applyFont="1" applyFill="1" applyBorder="1" applyAlignment="1" applyProtection="1">
      <alignment horizontal="left" vertical="center"/>
      <protection locked="0"/>
    </xf>
    <xf numFmtId="0" fontId="22" fillId="4" borderId="6" xfId="0" applyFont="1" applyFill="1" applyBorder="1" applyProtection="1">
      <protection locked="0"/>
    </xf>
    <xf numFmtId="0" fontId="27" fillId="4" borderId="0" xfId="0" applyFont="1" applyFill="1" applyAlignment="1" applyProtection="1">
      <alignment horizontal="right"/>
      <protection locked="0"/>
    </xf>
    <xf numFmtId="49" fontId="38" fillId="4" borderId="11" xfId="0" applyNumberFormat="1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right" wrapText="1"/>
      <protection locked="0"/>
    </xf>
    <xf numFmtId="0" fontId="22" fillId="4" borderId="9" xfId="0" applyFont="1" applyFill="1" applyBorder="1" applyProtection="1">
      <protection locked="0"/>
    </xf>
    <xf numFmtId="49" fontId="29" fillId="4" borderId="0" xfId="0" applyNumberFormat="1" applyFont="1" applyFill="1" applyAlignment="1" applyProtection="1">
      <alignment horizontal="right"/>
      <protection locked="0"/>
    </xf>
    <xf numFmtId="164" fontId="37" fillId="4" borderId="0" xfId="1" applyNumberFormat="1" applyFont="1" applyFill="1" applyBorder="1" applyAlignment="1" applyProtection="1">
      <alignment horizontal="center"/>
      <protection locked="0"/>
    </xf>
    <xf numFmtId="49" fontId="24" fillId="4" borderId="0" xfId="0" applyNumberFormat="1" applyFont="1" applyFill="1" applyAlignment="1" applyProtection="1">
      <alignment horizontal="right" wrapText="1"/>
      <protection locked="0"/>
    </xf>
    <xf numFmtId="164" fontId="37" fillId="4" borderId="0" xfId="1" applyNumberFormat="1" applyFont="1" applyFill="1" applyBorder="1" applyAlignment="1" applyProtection="1">
      <alignment horizontal="left"/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Alignment="1" applyProtection="1">
      <alignment horizontal="left" wrapText="1"/>
      <protection locked="0"/>
    </xf>
    <xf numFmtId="49" fontId="27" fillId="4" borderId="0" xfId="0" applyNumberFormat="1" applyFont="1" applyFill="1" applyAlignment="1" applyProtection="1">
      <alignment horizontal="right"/>
      <protection locked="0"/>
    </xf>
    <xf numFmtId="164" fontId="39" fillId="4" borderId="11" xfId="1" applyNumberFormat="1" applyFont="1" applyFill="1" applyBorder="1" applyAlignment="1" applyProtection="1">
      <alignment horizontal="left"/>
      <protection locked="0"/>
    </xf>
    <xf numFmtId="49" fontId="12" fillId="4" borderId="0" xfId="0" applyNumberFormat="1" applyFont="1" applyFill="1" applyAlignment="1" applyProtection="1">
      <alignment horizontal="left"/>
      <protection locked="0"/>
    </xf>
    <xf numFmtId="164" fontId="21" fillId="4" borderId="0" xfId="1" applyNumberFormat="1" applyFont="1" applyFill="1" applyBorder="1" applyAlignment="1" applyProtection="1">
      <alignment horizontal="left"/>
      <protection locked="0"/>
    </xf>
    <xf numFmtId="0" fontId="28" fillId="4" borderId="3" xfId="0" applyFont="1" applyFill="1" applyBorder="1" applyAlignment="1">
      <alignment vertical="top" wrapText="1"/>
    </xf>
    <xf numFmtId="164" fontId="18" fillId="4" borderId="0" xfId="1" applyNumberFormat="1" applyFont="1" applyFill="1" applyBorder="1" applyAlignment="1" applyProtection="1">
      <alignment horizontal="left"/>
      <protection locked="0"/>
    </xf>
    <xf numFmtId="0" fontId="15" fillId="4" borderId="0" xfId="0" applyFont="1" applyFill="1" applyAlignment="1">
      <alignment wrapText="1"/>
    </xf>
    <xf numFmtId="49" fontId="12" fillId="4" borderId="0" xfId="0" applyNumberFormat="1" applyFont="1" applyFill="1"/>
    <xf numFmtId="0" fontId="12" fillId="4" borderId="0" xfId="0" applyFont="1" applyFill="1"/>
    <xf numFmtId="1" fontId="18" fillId="4" borderId="0" xfId="0" applyNumberFormat="1" applyFont="1" applyFill="1"/>
    <xf numFmtId="49" fontId="23" fillId="4" borderId="0" xfId="0" applyNumberFormat="1" applyFont="1" applyFill="1"/>
    <xf numFmtId="44" fontId="20" fillId="0" borderId="30" xfId="2" applyFont="1" applyBorder="1" applyAlignment="1" applyProtection="1">
      <alignment horizontal="left"/>
    </xf>
    <xf numFmtId="0" fontId="20" fillId="2" borderId="24" xfId="0" applyFont="1" applyFill="1" applyBorder="1" applyAlignment="1">
      <alignment wrapText="1"/>
    </xf>
    <xf numFmtId="49" fontId="17" fillId="2" borderId="24" xfId="0" applyNumberFormat="1" applyFont="1" applyFill="1" applyBorder="1"/>
    <xf numFmtId="0" fontId="17" fillId="2" borderId="24" xfId="0" applyFont="1" applyFill="1" applyBorder="1"/>
    <xf numFmtId="0" fontId="20" fillId="2" borderId="24" xfId="0" applyFont="1" applyFill="1" applyBorder="1" applyAlignment="1">
      <alignment horizontal="left"/>
    </xf>
    <xf numFmtId="49" fontId="30" fillId="2" borderId="24" xfId="0" applyNumberFormat="1" applyFont="1" applyFill="1" applyBorder="1" applyAlignment="1">
      <alignment horizontal="center"/>
    </xf>
    <xf numFmtId="164" fontId="20" fillId="2" borderId="24" xfId="22" applyNumberFormat="1" applyFont="1" applyFill="1" applyBorder="1" applyAlignment="1" applyProtection="1">
      <alignment horizontal="center" wrapText="1"/>
    </xf>
    <xf numFmtId="6" fontId="20" fillId="2" borderId="24" xfId="0" applyNumberFormat="1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wrapText="1"/>
    </xf>
    <xf numFmtId="0" fontId="17" fillId="3" borderId="31" xfId="0" applyFont="1" applyFill="1" applyBorder="1" applyAlignment="1">
      <alignment horizontal="left"/>
    </xf>
    <xf numFmtId="0" fontId="18" fillId="3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8" fillId="12" borderId="1" xfId="0" applyFont="1" applyFill="1" applyBorder="1" applyAlignment="1">
      <alignment wrapText="1"/>
    </xf>
    <xf numFmtId="0" fontId="16" fillId="3" borderId="20" xfId="0" applyFont="1" applyFill="1" applyBorder="1"/>
    <xf numFmtId="0" fontId="16" fillId="3" borderId="22" xfId="0" applyFont="1" applyFill="1" applyBorder="1"/>
    <xf numFmtId="0" fontId="10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9" fontId="29" fillId="4" borderId="0" xfId="0" applyNumberFormat="1" applyFont="1" applyFill="1" applyAlignment="1" applyProtection="1">
      <alignment horizontal="center" vertical="center"/>
      <protection locked="0"/>
    </xf>
    <xf numFmtId="49" fontId="29" fillId="4" borderId="11" xfId="0" applyNumberFormat="1" applyFont="1" applyFill="1" applyBorder="1" applyAlignment="1" applyProtection="1">
      <alignment horizontal="center" vertical="center"/>
      <protection locked="0"/>
    </xf>
    <xf numFmtId="49" fontId="38" fillId="4" borderId="11" xfId="0" applyNumberFormat="1" applyFont="1" applyFill="1" applyBorder="1" applyAlignment="1" applyProtection="1">
      <alignment horizontal="center" vertical="center"/>
      <protection locked="0"/>
    </xf>
    <xf numFmtId="164" fontId="39" fillId="4" borderId="11" xfId="1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58" fillId="3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3" borderId="34" xfId="0" applyFont="1" applyFill="1" applyBorder="1"/>
    <xf numFmtId="0" fontId="58" fillId="3" borderId="34" xfId="0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7" borderId="1" xfId="0" applyFont="1" applyFill="1" applyBorder="1" applyAlignment="1">
      <alignment horizontal="center" wrapText="1"/>
    </xf>
    <xf numFmtId="0" fontId="22" fillId="4" borderId="0" xfId="1" applyNumberFormat="1" applyFont="1" applyFill="1" applyBorder="1" applyAlignment="1" applyProtection="1">
      <alignment horizontal="left"/>
      <protection locked="0"/>
    </xf>
    <xf numFmtId="0" fontId="22" fillId="4" borderId="11" xfId="1" applyNumberFormat="1" applyFont="1" applyFill="1" applyBorder="1" applyAlignment="1" applyProtection="1">
      <alignment horizontal="left"/>
      <protection locked="0"/>
    </xf>
    <xf numFmtId="0" fontId="25" fillId="3" borderId="15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10" xfId="0" applyFont="1" applyFill="1" applyBorder="1" applyAlignment="1" applyProtection="1">
      <alignment horizontal="right"/>
      <protection locked="0"/>
    </xf>
    <xf numFmtId="164" fontId="20" fillId="0" borderId="15" xfId="2" applyNumberFormat="1" applyFont="1" applyBorder="1" applyAlignment="1" applyProtection="1">
      <alignment horizontal="left"/>
    </xf>
    <xf numFmtId="164" fontId="20" fillId="0" borderId="16" xfId="2" applyNumberFormat="1" applyFont="1" applyBorder="1" applyAlignment="1" applyProtection="1">
      <alignment horizontal="left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10" xfId="0" applyFont="1" applyFill="1" applyBorder="1" applyAlignment="1" applyProtection="1">
      <alignment horizontal="right"/>
      <protection locked="0"/>
    </xf>
    <xf numFmtId="44" fontId="20" fillId="0" borderId="13" xfId="2" applyFont="1" applyBorder="1" applyAlignment="1" applyProtection="1">
      <alignment horizontal="center"/>
    </xf>
    <xf numFmtId="44" fontId="20" fillId="0" borderId="0" xfId="2" applyFont="1" applyBorder="1" applyAlignment="1" applyProtection="1">
      <alignment horizontal="center"/>
    </xf>
    <xf numFmtId="49" fontId="23" fillId="4" borderId="14" xfId="0" applyNumberFormat="1" applyFont="1" applyFill="1" applyBorder="1" applyAlignment="1" applyProtection="1">
      <alignment horizontal="left"/>
      <protection locked="0"/>
    </xf>
    <xf numFmtId="49" fontId="23" fillId="4" borderId="12" xfId="0" applyNumberFormat="1" applyFont="1" applyFill="1" applyBorder="1" applyAlignment="1" applyProtection="1">
      <alignment horizontal="left"/>
      <protection locked="0"/>
    </xf>
    <xf numFmtId="0" fontId="46" fillId="0" borderId="0" xfId="0" applyFont="1" applyAlignment="1">
      <alignment horizontal="center" wrapText="1"/>
    </xf>
    <xf numFmtId="0" fontId="9" fillId="4" borderId="0" xfId="13" applyFill="1" applyAlignment="1">
      <alignment horizontal="right"/>
    </xf>
    <xf numFmtId="0" fontId="10" fillId="4" borderId="0" xfId="0" applyFont="1" applyFill="1" applyAlignment="1">
      <alignment horizontal="right"/>
    </xf>
    <xf numFmtId="49" fontId="32" fillId="4" borderId="11" xfId="0" applyNumberFormat="1" applyFont="1" applyFill="1" applyBorder="1" applyAlignment="1" applyProtection="1">
      <alignment horizontal="left"/>
      <protection locked="0"/>
    </xf>
    <xf numFmtId="0" fontId="27" fillId="4" borderId="13" xfId="0" applyFont="1" applyFill="1" applyBorder="1" applyAlignment="1" applyProtection="1">
      <alignment horizontal="right" wrapText="1"/>
      <protection locked="0"/>
    </xf>
    <xf numFmtId="0" fontId="24" fillId="0" borderId="12" xfId="0" applyFont="1" applyBorder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right"/>
      <protection locked="0"/>
    </xf>
    <xf numFmtId="0" fontId="18" fillId="4" borderId="10" xfId="0" applyFont="1" applyFill="1" applyBorder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right" wrapText="1"/>
      <protection locked="0"/>
    </xf>
    <xf numFmtId="0" fontId="17" fillId="4" borderId="10" xfId="0" applyFont="1" applyFill="1" applyBorder="1" applyAlignment="1" applyProtection="1">
      <alignment horizontal="right" wrapText="1"/>
      <protection locked="0"/>
    </xf>
    <xf numFmtId="0" fontId="11" fillId="4" borderId="17" xfId="0" applyFont="1" applyFill="1" applyBorder="1" applyAlignment="1">
      <alignment horizontal="center"/>
    </xf>
    <xf numFmtId="0" fontId="36" fillId="3" borderId="18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50" fillId="0" borderId="32" xfId="0" applyFont="1" applyFill="1" applyBorder="1"/>
    <xf numFmtId="49" fontId="50" fillId="0" borderId="1" xfId="0" applyNumberFormat="1" applyFont="1" applyFill="1" applyBorder="1"/>
    <xf numFmtId="0" fontId="50" fillId="0" borderId="1" xfId="0" applyFont="1" applyFill="1" applyBorder="1"/>
    <xf numFmtId="0" fontId="50" fillId="0" borderId="1" xfId="0" applyFont="1" applyFill="1" applyBorder="1" applyAlignment="1">
      <alignment horizontal="left"/>
    </xf>
    <xf numFmtId="1" fontId="57" fillId="0" borderId="1" xfId="0" applyNumberFormat="1" applyFont="1" applyFill="1" applyBorder="1" applyAlignment="1">
      <alignment horizontal="center"/>
    </xf>
    <xf numFmtId="164" fontId="50" fillId="0" borderId="1" xfId="2" applyNumberFormat="1" applyFont="1" applyFill="1" applyBorder="1" applyAlignment="1" applyProtection="1">
      <alignment horizontal="center"/>
    </xf>
    <xf numFmtId="0" fontId="50" fillId="0" borderId="1" xfId="0" applyFont="1" applyFill="1" applyBorder="1" applyAlignment="1">
      <alignment horizontal="center"/>
    </xf>
    <xf numFmtId="165" fontId="50" fillId="0" borderId="23" xfId="0" applyNumberFormat="1" applyFont="1" applyFill="1" applyBorder="1"/>
    <xf numFmtId="165" fontId="59" fillId="0" borderId="2" xfId="0" applyNumberFormat="1" applyFont="1" applyFill="1" applyBorder="1"/>
    <xf numFmtId="0" fontId="52" fillId="0" borderId="1" xfId="0" applyFont="1" applyFill="1" applyBorder="1" applyAlignment="1">
      <alignment horizontal="left" wrapText="1"/>
    </xf>
    <xf numFmtId="0" fontId="53" fillId="0" borderId="8" xfId="0" applyFont="1" applyFill="1" applyBorder="1" applyAlignment="1">
      <alignment horizontal="left" wrapText="1"/>
    </xf>
    <xf numFmtId="0" fontId="53" fillId="0" borderId="8" xfId="0" applyFont="1" applyFill="1" applyBorder="1"/>
    <xf numFmtId="0" fontId="54" fillId="0" borderId="1" xfId="0" applyFont="1" applyFill="1" applyBorder="1" applyAlignment="1">
      <alignment horizontal="left" wrapText="1"/>
    </xf>
    <xf numFmtId="0" fontId="49" fillId="0" borderId="1" xfId="0" applyFont="1" applyFill="1" applyBorder="1" applyAlignment="1">
      <alignment horizontal="center" wrapText="1"/>
    </xf>
    <xf numFmtId="0" fontId="49" fillId="0" borderId="1" xfId="0" applyFont="1" applyFill="1" applyBorder="1"/>
    <xf numFmtId="0" fontId="49" fillId="0" borderId="0" xfId="0" applyFont="1" applyFill="1"/>
    <xf numFmtId="0" fontId="50" fillId="0" borderId="32" xfId="0" applyFont="1" applyFill="1" applyBorder="1" applyAlignment="1">
      <alignment wrapText="1"/>
    </xf>
    <xf numFmtId="0" fontId="54" fillId="0" borderId="1" xfId="13" applyFont="1" applyFill="1" applyBorder="1" applyAlignment="1">
      <alignment horizontal="left" wrapText="1"/>
    </xf>
    <xf numFmtId="0" fontId="50" fillId="0" borderId="1" xfId="0" applyFont="1" applyFill="1" applyBorder="1" applyAlignment="1">
      <alignment horizontal="center" wrapText="1"/>
    </xf>
    <xf numFmtId="0" fontId="50" fillId="0" borderId="0" xfId="0" applyFont="1" applyFill="1"/>
    <xf numFmtId="0" fontId="15" fillId="0" borderId="1" xfId="0" applyFont="1" applyFill="1" applyBorder="1"/>
    <xf numFmtId="1" fontId="43" fillId="0" borderId="1" xfId="0" applyNumberFormat="1" applyFont="1" applyFill="1" applyBorder="1" applyAlignment="1">
      <alignment horizontal="center"/>
    </xf>
    <xf numFmtId="166" fontId="0" fillId="0" borderId="2" xfId="0" applyNumberFormat="1" applyFill="1" applyBorder="1"/>
    <xf numFmtId="0" fontId="18" fillId="0" borderId="32" xfId="0" applyFont="1" applyFill="1" applyBorder="1" applyAlignment="1">
      <alignment wrapText="1"/>
    </xf>
    <xf numFmtId="49" fontId="18" fillId="0" borderId="1" xfId="0" applyNumberFormat="1" applyFont="1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wrapText="1"/>
    </xf>
    <xf numFmtId="1" fontId="22" fillId="0" borderId="20" xfId="0" applyNumberFormat="1" applyFont="1" applyFill="1" applyBorder="1" applyAlignment="1">
      <alignment horizontal="center"/>
    </xf>
    <xf numFmtId="164" fontId="18" fillId="0" borderId="1" xfId="2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  <protection locked="0"/>
    </xf>
    <xf numFmtId="44" fontId="18" fillId="0" borderId="23" xfId="0" applyNumberFormat="1" applyFont="1" applyFill="1" applyBorder="1" applyAlignment="1">
      <alignment horizontal="left"/>
    </xf>
    <xf numFmtId="44" fontId="11" fillId="0" borderId="2" xfId="0" applyNumberFormat="1" applyFont="1" applyFill="1" applyBorder="1"/>
    <xf numFmtId="0" fontId="18" fillId="0" borderId="1" xfId="0" applyFont="1" applyFill="1" applyBorder="1" applyAlignment="1">
      <alignment horizontal="left" wrapText="1"/>
    </xf>
    <xf numFmtId="0" fontId="18" fillId="0" borderId="8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wrapText="1"/>
    </xf>
    <xf numFmtId="0" fontId="12" fillId="0" borderId="0" xfId="0" applyFont="1" applyFill="1"/>
    <xf numFmtId="0" fontId="48" fillId="0" borderId="8" xfId="0" applyFont="1" applyFill="1" applyBorder="1" applyAlignment="1">
      <alignment horizontal="left" wrapText="1"/>
    </xf>
    <xf numFmtId="166" fontId="0" fillId="0" borderId="0" xfId="0" applyNumberFormat="1" applyFill="1"/>
    <xf numFmtId="0" fontId="18" fillId="0" borderId="20" xfId="0" applyFont="1" applyFill="1" applyBorder="1" applyAlignment="1">
      <alignment horizontal="left"/>
    </xf>
    <xf numFmtId="1" fontId="22" fillId="0" borderId="1" xfId="0" applyNumberFormat="1" applyFont="1" applyFill="1" applyBorder="1" applyAlignment="1">
      <alignment horizontal="center"/>
    </xf>
    <xf numFmtId="164" fontId="18" fillId="0" borderId="1" xfId="3" applyNumberFormat="1" applyFont="1" applyFill="1" applyBorder="1" applyAlignment="1" applyProtection="1">
      <alignment horizontal="center"/>
    </xf>
    <xf numFmtId="165" fontId="18" fillId="0" borderId="23" xfId="0" applyNumberFormat="1" applyFont="1" applyFill="1" applyBorder="1"/>
    <xf numFmtId="165" fontId="11" fillId="0" borderId="2" xfId="0" applyNumberFormat="1" applyFont="1" applyFill="1" applyBorder="1"/>
    <xf numFmtId="0" fontId="18" fillId="0" borderId="0" xfId="0" applyFont="1" applyFill="1"/>
    <xf numFmtId="0" fontId="6" fillId="0" borderId="1" xfId="0" applyFont="1" applyFill="1" applyBorder="1" applyAlignment="1">
      <alignment horizontal="left"/>
    </xf>
    <xf numFmtId="1" fontId="31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/>
    <xf numFmtId="0" fontId="18" fillId="0" borderId="1" xfId="0" applyFont="1" applyFill="1" applyBorder="1" applyAlignment="1">
      <alignment horizontal="left"/>
    </xf>
    <xf numFmtId="164" fontId="18" fillId="0" borderId="1" xfId="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17" fillId="0" borderId="8" xfId="0" applyFont="1" applyFill="1" applyBorder="1" applyAlignment="1">
      <alignment horizontal="left" wrapText="1"/>
    </xf>
    <xf numFmtId="0" fontId="66" fillId="0" borderId="8" xfId="0" applyFont="1" applyFill="1" applyBorder="1"/>
    <xf numFmtId="0" fontId="15" fillId="0" borderId="32" xfId="0" applyFont="1" applyFill="1" applyBorder="1" applyAlignment="1">
      <alignment wrapText="1"/>
    </xf>
    <xf numFmtId="0" fontId="41" fillId="0" borderId="1" xfId="0" applyFont="1" applyFill="1" applyBorder="1" applyAlignment="1">
      <alignment horizontal="left" wrapText="1"/>
    </xf>
    <xf numFmtId="0" fontId="48" fillId="0" borderId="8" xfId="0" applyFont="1" applyFill="1" applyBorder="1"/>
    <xf numFmtId="0" fontId="44" fillId="0" borderId="1" xfId="13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5" fillId="0" borderId="0" xfId="0" applyFont="1" applyFill="1"/>
    <xf numFmtId="0" fontId="18" fillId="0" borderId="8" xfId="0" applyFont="1" applyFill="1" applyBorder="1" applyAlignment="1">
      <alignment horizontal="left"/>
    </xf>
    <xf numFmtId="0" fontId="55" fillId="0" borderId="32" xfId="0" applyFont="1" applyFill="1" applyBorder="1" applyAlignment="1">
      <alignment wrapText="1"/>
    </xf>
    <xf numFmtId="49" fontId="50" fillId="0" borderId="1" xfId="0" applyNumberFormat="1" applyFont="1" applyFill="1" applyBorder="1" applyAlignment="1">
      <alignment horizontal="left"/>
    </xf>
    <xf numFmtId="0" fontId="50" fillId="0" borderId="1" xfId="0" applyFont="1" applyFill="1" applyBorder="1" applyAlignment="1">
      <alignment wrapText="1"/>
    </xf>
    <xf numFmtId="1" fontId="51" fillId="0" borderId="1" xfId="0" applyNumberFormat="1" applyFont="1" applyFill="1" applyBorder="1" applyAlignment="1">
      <alignment horizontal="center"/>
    </xf>
    <xf numFmtId="164" fontId="50" fillId="0" borderId="1" xfId="3" applyNumberFormat="1" applyFont="1" applyFill="1" applyBorder="1" applyAlignment="1" applyProtection="1">
      <alignment horizontal="center"/>
    </xf>
    <xf numFmtId="0" fontId="56" fillId="0" borderId="1" xfId="0" applyFont="1" applyFill="1" applyBorder="1" applyAlignment="1">
      <alignment horizontal="center" wrapText="1"/>
    </xf>
    <xf numFmtId="0" fontId="56" fillId="0" borderId="1" xfId="0" applyFont="1" applyFill="1" applyBorder="1"/>
    <xf numFmtId="0" fontId="56" fillId="0" borderId="0" xfId="0" applyFont="1" applyFill="1"/>
    <xf numFmtId="1" fontId="43" fillId="0" borderId="1" xfId="0" applyNumberFormat="1" applyFont="1" applyFill="1" applyBorder="1"/>
    <xf numFmtId="0" fontId="6" fillId="0" borderId="20" xfId="0" applyFont="1" applyFill="1" applyBorder="1" applyAlignment="1">
      <alignment horizontal="left"/>
    </xf>
    <xf numFmtId="1" fontId="43" fillId="0" borderId="0" xfId="0" applyNumberFormat="1" applyFont="1" applyFill="1" applyAlignment="1">
      <alignment horizontal="center"/>
    </xf>
    <xf numFmtId="0" fontId="55" fillId="0" borderId="33" xfId="0" applyFont="1" applyFill="1" applyBorder="1" applyAlignment="1">
      <alignment wrapText="1"/>
    </xf>
  </cellXfs>
  <cellStyles count="59">
    <cellStyle name="Currency" xfId="1" builtinId="4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2 2" xfId="5" xr:uid="{00000000-0005-0000-0000-000004000000}"/>
    <cellStyle name="Currency 2 2 2 2 2" xfId="22" xr:uid="{12D73757-BCE9-432C-9F7E-718DC029E853}"/>
    <cellStyle name="Currency 2 2 2 2 2 2" xfId="49" xr:uid="{785D9B3C-1E8A-4CD4-8E28-AE1AB815562F}"/>
    <cellStyle name="Currency 2 2 2 2 3" xfId="37" xr:uid="{577485A8-E93E-4119-9DDF-5388A4DDAD72}"/>
    <cellStyle name="Currency 2 2 2 3" xfId="21" xr:uid="{6C703BB7-60AD-459F-A390-B8C69B05C774}"/>
    <cellStyle name="Currency 2 2 2 3 2" xfId="48" xr:uid="{3C0FC399-4D94-4B84-8EFC-9B1062E3CBBE}"/>
    <cellStyle name="Currency 2 2 2 4" xfId="36" xr:uid="{2CCB4FF4-7EFA-4B1A-8F5D-8D405DE0CC6A}"/>
    <cellStyle name="Currency 2 2 3" xfId="6" xr:uid="{00000000-0005-0000-0000-000005000000}"/>
    <cellStyle name="Currency 2 2 3 2" xfId="7" xr:uid="{00000000-0005-0000-0000-000006000000}"/>
    <cellStyle name="Currency 2 2 3 2 2" xfId="24" xr:uid="{9331A7B1-A3A4-4BE5-97E6-3165BC7CEB89}"/>
    <cellStyle name="Currency 2 2 3 2 2 2" xfId="51" xr:uid="{C2B16824-88A3-4AFB-8A57-43801347E5AD}"/>
    <cellStyle name="Currency 2 2 3 2 3" xfId="39" xr:uid="{A2EA1160-E7FB-4875-AACC-FCF44D24E743}"/>
    <cellStyle name="Currency 2 2 3 3" xfId="23" xr:uid="{A191723D-5CD4-4DC5-BEAA-364D870B872E}"/>
    <cellStyle name="Currency 2 2 3 3 2" xfId="50" xr:uid="{EFC9FCD0-6B5D-4464-BA87-E477885B9E69}"/>
    <cellStyle name="Currency 2 2 3 4" xfId="38" xr:uid="{9AAD436B-9BE3-4FED-ABD3-3A410CC6EB62}"/>
    <cellStyle name="Currency 2 2 4" xfId="8" xr:uid="{00000000-0005-0000-0000-000007000000}"/>
    <cellStyle name="Currency 2 2 4 2" xfId="25" xr:uid="{B414EA56-4D69-4254-9ADA-908DBC105992}"/>
    <cellStyle name="Currency 2 2 4 2 2" xfId="52" xr:uid="{21790699-FF03-4604-B8E6-BE1DD747D9C3}"/>
    <cellStyle name="Currency 2 2 4 3" xfId="40" xr:uid="{3BAF9AB3-395E-4AA4-B68D-871714D22EA8}"/>
    <cellStyle name="Currency 2 2 5" xfId="20" xr:uid="{BC155C44-1BDB-4F2E-8DC3-45C3EFF53829}"/>
    <cellStyle name="Currency 2 2 5 2" xfId="47" xr:uid="{B461F2DB-CE84-44A4-8656-6E49E446E3C8}"/>
    <cellStyle name="Currency 2 2 6" xfId="31" xr:uid="{192DCCAF-05D1-4E97-9561-B896C83BA9EF}"/>
    <cellStyle name="Currency 2 2 6 2" xfId="58" xr:uid="{9C644BAE-6F4C-4AB7-B896-A7DAA12511E7}"/>
    <cellStyle name="Currency 2 2 7" xfId="35" xr:uid="{5109BB37-43C9-4AF0-A481-D9A2AF3CE6B8}"/>
    <cellStyle name="Currency 2 3" xfId="9" xr:uid="{00000000-0005-0000-0000-000008000000}"/>
    <cellStyle name="Currency 2 3 2" xfId="26" xr:uid="{94B20943-8FFD-44B6-8B74-35D2F91B954B}"/>
    <cellStyle name="Currency 2 3 2 2" xfId="53" xr:uid="{D75FE96F-BE6E-478B-96DD-040AC854B855}"/>
    <cellStyle name="Currency 2 3 3" xfId="41" xr:uid="{1368BC50-EF7D-49B4-B46B-91BF4B4F60DC}"/>
    <cellStyle name="Currency 2 4" xfId="19" xr:uid="{AABDEBE5-0693-4C92-9860-6EB21521D912}"/>
    <cellStyle name="Currency 2 4 2" xfId="46" xr:uid="{73F71C55-B43D-4C10-974D-943FAA6C8E81}"/>
    <cellStyle name="Currency 2 5" xfId="34" xr:uid="{4779B871-516C-4EBE-B202-1CB7523C8B02}"/>
    <cellStyle name="Currency 3" xfId="10" xr:uid="{00000000-0005-0000-0000-000009000000}"/>
    <cellStyle name="Currency 3 2" xfId="11" xr:uid="{00000000-0005-0000-0000-00000A000000}"/>
    <cellStyle name="Currency 3 2 2" xfId="28" xr:uid="{7C854A5F-8332-48CD-BC64-312443982927}"/>
    <cellStyle name="Currency 3 2 2 2" xfId="55" xr:uid="{F9E56756-E271-435D-9DBA-346A771361E9}"/>
    <cellStyle name="Currency 3 2 3" xfId="43" xr:uid="{067C8444-EC92-4BBE-9AAB-B82B5D085849}"/>
    <cellStyle name="Currency 3 3" xfId="27" xr:uid="{174D5D64-260F-4383-8896-951CB92B6DFC}"/>
    <cellStyle name="Currency 3 3 2" xfId="54" xr:uid="{62E7BCE1-00C6-47CC-A7AA-A0C6B66AD260}"/>
    <cellStyle name="Currency 3 4" xfId="42" xr:uid="{E057D2B1-8DD7-4E2E-A054-E52A926AF33E}"/>
    <cellStyle name="Currency 4" xfId="12" xr:uid="{00000000-0005-0000-0000-00000B000000}"/>
    <cellStyle name="Currency 4 2" xfId="29" xr:uid="{DEFB2CFC-C971-4BF7-929A-909933EB804C}"/>
    <cellStyle name="Currency 4 2 2" xfId="56" xr:uid="{27E5890F-28CE-4C78-B5BF-B7DD03DE1879}"/>
    <cellStyle name="Currency 4 3" xfId="44" xr:uid="{2E787EFB-EB54-4254-A9B6-308421DD90C8}"/>
    <cellStyle name="Currency 5" xfId="18" xr:uid="{D688D807-46EE-455E-935F-4BEFD1854CE3}"/>
    <cellStyle name="Currency 5 2" xfId="45" xr:uid="{7910134B-71B4-484F-A169-A6D4F986656D}"/>
    <cellStyle name="Currency 6" xfId="30" xr:uid="{817ECB75-8523-4F1D-A65E-4397C57D03BA}"/>
    <cellStyle name="Currency 6 2" xfId="57" xr:uid="{F4654F1A-ED5C-4064-B9AF-6932B6B22C40}"/>
    <cellStyle name="Currency 7" xfId="33" xr:uid="{C229D96E-8B58-411E-9FAF-78B6C6F47058}"/>
    <cellStyle name="Hyperlink" xfId="13" builtinId="8"/>
    <cellStyle name="Normal" xfId="0" builtinId="0"/>
    <cellStyle name="Normal 2" xfId="14" xr:uid="{00000000-0005-0000-0000-00000E000000}"/>
    <cellStyle name="Normal 2 2" xfId="32" xr:uid="{98C26C47-DA30-4AE5-890E-30B0B32982E6}"/>
    <cellStyle name="Normal 2 3" xfId="17" xr:uid="{00000000-0005-0000-0000-00000F000000}"/>
    <cellStyle name="Normal 3" xfId="15" xr:uid="{00000000-0005-0000-0000-000010000000}"/>
    <cellStyle name="Normal 3 2" xfId="16" xr:uid="{00000000-0005-0000-0000-000011000000}"/>
  </cellStyles>
  <dxfs count="22"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FFFFFF"/>
      </font>
    </dxf>
    <dxf>
      <font>
        <color rgb="FF000000"/>
      </font>
      <numFmt numFmtId="167" formatCode="dd/mm/yy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64A2"/>
      <color rgb="FF366092"/>
      <color rgb="FFFF99FF"/>
      <color rgb="FFF7EAE9"/>
      <color rgb="FFFF9933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1019588</xdr:colOff>
      <xdr:row>0</xdr:row>
      <xdr:rowOff>31862</xdr:rowOff>
    </xdr:from>
    <xdr:to>
      <xdr:col>3</xdr:col>
      <xdr:colOff>136557</xdr:colOff>
      <xdr:row>5</xdr:row>
      <xdr:rowOff>105388</xdr:rowOff>
    </xdr:to>
    <xdr:pic>
      <xdr:nvPicPr>
        <xdr:cNvPr id="135179" name="Picture 4" descr="LioncrestLogo_2009_finished_SMALL.jpg">
          <a:extLst>
            <a:ext uri="{FF2B5EF4-FFF2-40B4-BE49-F238E27FC236}">
              <a16:creationId xmlns:a16="http://schemas.microsoft.com/office/drawing/2014/main" id="{00000000-0008-0000-0000-00000B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588" y="299230"/>
          <a:ext cx="2171877" cy="121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oncrest.com.au/" TargetMode="External"/><Relationship Id="rId1" Type="http://schemas.openxmlformats.org/officeDocument/2006/relationships/hyperlink" Target="http://www.lioncrest.co.n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Q812"/>
  <sheetViews>
    <sheetView tabSelected="1" topLeftCell="A19" zoomScale="60" zoomScaleNormal="60" workbookViewId="0">
      <selection activeCell="H24" sqref="H24"/>
    </sheetView>
  </sheetViews>
  <sheetFormatPr defaultColWidth="8.85546875" defaultRowHeight="21" x14ac:dyDescent="0.35"/>
  <cols>
    <col min="1" max="1" width="29.85546875" style="10" customWidth="1"/>
    <col min="2" max="2" width="8.28515625" style="4" customWidth="1"/>
    <col min="3" max="3" width="7.7109375" style="3" customWidth="1"/>
    <col min="4" max="4" width="80" style="14" customWidth="1"/>
    <col min="5" max="5" width="24.7109375" style="11" customWidth="1"/>
    <col min="6" max="6" width="16.28515625" style="2" customWidth="1"/>
    <col min="7" max="7" width="10.5703125" style="139" customWidth="1"/>
    <col min="8" max="8" width="19.85546875" style="1" customWidth="1"/>
    <col min="9" max="9" width="17.7109375" style="1" customWidth="1"/>
    <col min="10" max="10" width="26.28515625" style="28" customWidth="1"/>
    <col min="11" max="11" width="33.28515625" style="28" customWidth="1"/>
    <col min="12" max="12" width="10.5703125" style="1" customWidth="1"/>
    <col min="13" max="13" width="9.28515625" style="16" customWidth="1"/>
    <col min="14" max="14" width="23.28515625" style="31" customWidth="1"/>
    <col min="15" max="16" width="14.85546875" style="22" customWidth="1"/>
    <col min="17" max="17" width="13" style="123" customWidth="1"/>
    <col min="18" max="18" width="10.140625" style="1" bestFit="1" customWidth="1"/>
    <col min="19" max="16384" width="8.85546875" style="1"/>
  </cols>
  <sheetData>
    <row r="1" spans="1:16" ht="18.75" x14ac:dyDescent="0.3">
      <c r="A1" s="56"/>
      <c r="B1" s="57"/>
      <c r="C1" s="58"/>
      <c r="D1" s="59"/>
      <c r="E1" s="60" t="s">
        <v>104</v>
      </c>
      <c r="F1" s="59"/>
      <c r="G1" s="127"/>
      <c r="H1" s="61" t="s">
        <v>100</v>
      </c>
      <c r="M1" s="28"/>
    </row>
    <row r="2" spans="1:16" s="13" customFormat="1" ht="15.75" x14ac:dyDescent="0.25">
      <c r="A2" s="62"/>
      <c r="B2" s="63"/>
      <c r="C2" s="64"/>
      <c r="D2" s="65"/>
      <c r="E2" s="66" t="s">
        <v>8</v>
      </c>
      <c r="F2" s="65"/>
      <c r="G2" s="128"/>
      <c r="H2" s="67" t="s">
        <v>105</v>
      </c>
      <c r="M2" s="28"/>
      <c r="O2" s="142"/>
      <c r="P2" s="142"/>
    </row>
    <row r="3" spans="1:16" ht="18.75" x14ac:dyDescent="0.3">
      <c r="A3" s="56"/>
      <c r="B3" s="57"/>
      <c r="C3" s="58"/>
      <c r="D3" s="59"/>
      <c r="E3" s="60" t="s">
        <v>4</v>
      </c>
      <c r="F3" s="59"/>
      <c r="G3" s="127"/>
      <c r="H3" s="68" t="s">
        <v>101</v>
      </c>
      <c r="M3" s="28"/>
    </row>
    <row r="4" spans="1:16" ht="18.75" x14ac:dyDescent="0.3">
      <c r="A4" s="56"/>
      <c r="B4" s="57"/>
      <c r="C4" s="58"/>
      <c r="D4" s="59"/>
      <c r="E4" s="60" t="s">
        <v>5</v>
      </c>
      <c r="F4" s="59"/>
      <c r="G4" s="127"/>
      <c r="H4" s="68" t="s">
        <v>106</v>
      </c>
      <c r="M4" s="28"/>
    </row>
    <row r="5" spans="1:16" ht="18.75" x14ac:dyDescent="0.3">
      <c r="A5" s="56"/>
      <c r="B5" s="57"/>
      <c r="C5" s="58"/>
      <c r="D5" s="59"/>
      <c r="E5" s="69" t="s">
        <v>61</v>
      </c>
      <c r="F5" s="59"/>
      <c r="G5" s="127"/>
      <c r="H5" s="68" t="s">
        <v>102</v>
      </c>
      <c r="M5" s="28"/>
    </row>
    <row r="6" spans="1:16" ht="18.75" x14ac:dyDescent="0.3">
      <c r="A6" s="56"/>
      <c r="B6" s="57"/>
      <c r="C6" s="58"/>
      <c r="D6" s="59"/>
      <c r="E6" s="69" t="s">
        <v>50</v>
      </c>
      <c r="F6" s="59"/>
      <c r="G6" s="127"/>
      <c r="H6" s="68" t="s">
        <v>103</v>
      </c>
      <c r="M6" s="28"/>
    </row>
    <row r="7" spans="1:16" ht="15.75" x14ac:dyDescent="0.25">
      <c r="A7" s="56"/>
      <c r="B7" s="57"/>
      <c r="C7" s="58"/>
      <c r="D7" s="59"/>
      <c r="E7" s="70" t="s">
        <v>51</v>
      </c>
      <c r="F7" s="59"/>
      <c r="G7" s="161" t="s">
        <v>107</v>
      </c>
      <c r="H7" s="162"/>
      <c r="M7" s="28"/>
    </row>
    <row r="8" spans="1:16" ht="15.75" x14ac:dyDescent="0.25">
      <c r="A8" s="170"/>
      <c r="B8" s="170"/>
      <c r="C8" s="170"/>
      <c r="D8" s="170"/>
      <c r="E8" s="170"/>
      <c r="F8" s="170"/>
      <c r="G8" s="170"/>
      <c r="H8" s="170"/>
      <c r="M8" s="28"/>
    </row>
    <row r="9" spans="1:16" s="15" customFormat="1" ht="28.5" x14ac:dyDescent="0.45">
      <c r="A9" s="171" t="s">
        <v>229</v>
      </c>
      <c r="B9" s="172"/>
      <c r="C9" s="172"/>
      <c r="D9" s="172"/>
      <c r="E9" s="172"/>
      <c r="F9" s="172"/>
      <c r="G9" s="172"/>
      <c r="H9" s="172"/>
      <c r="M9" s="28"/>
      <c r="O9" s="143"/>
      <c r="P9" s="143"/>
    </row>
    <row r="10" spans="1:16" s="5" customFormat="1" ht="24" thickBot="1" x14ac:dyDescent="0.4">
      <c r="A10" s="148" t="s">
        <v>7</v>
      </c>
      <c r="B10" s="149"/>
      <c r="C10" s="149"/>
      <c r="D10" s="149"/>
      <c r="E10" s="149"/>
      <c r="F10" s="149"/>
      <c r="G10" s="149"/>
      <c r="H10" s="149"/>
      <c r="M10" s="28"/>
      <c r="O10" s="144"/>
      <c r="P10" s="144"/>
    </row>
    <row r="11" spans="1:16" s="5" customFormat="1" ht="21.75" thickBot="1" x14ac:dyDescent="0.4">
      <c r="A11" s="71"/>
      <c r="B11" s="72"/>
      <c r="C11" s="73"/>
      <c r="D11" s="74"/>
      <c r="E11" s="75"/>
      <c r="F11" s="76"/>
      <c r="G11" s="129"/>
      <c r="H11" s="78">
        <v>45778</v>
      </c>
      <c r="O11" s="144"/>
      <c r="P11" s="144"/>
    </row>
    <row r="12" spans="1:16" s="5" customFormat="1" x14ac:dyDescent="0.35">
      <c r="A12" s="150" t="s">
        <v>14</v>
      </c>
      <c r="B12" s="150"/>
      <c r="C12" s="151"/>
      <c r="D12" s="79"/>
      <c r="E12" s="80" t="s">
        <v>11</v>
      </c>
      <c r="F12" s="146"/>
      <c r="G12" s="146"/>
      <c r="H12" s="146"/>
      <c r="O12" s="144"/>
      <c r="P12" s="144"/>
    </row>
    <row r="13" spans="1:16" s="5" customFormat="1" x14ac:dyDescent="0.35">
      <c r="A13" s="150" t="s">
        <v>10</v>
      </c>
      <c r="B13" s="150"/>
      <c r="C13" s="151"/>
      <c r="D13" s="81"/>
      <c r="E13" s="80" t="s">
        <v>13</v>
      </c>
      <c r="F13" s="147"/>
      <c r="G13" s="147"/>
      <c r="H13" s="147"/>
      <c r="O13" s="144"/>
      <c r="P13" s="144"/>
    </row>
    <row r="14" spans="1:16" s="5" customFormat="1" x14ac:dyDescent="0.35">
      <c r="A14" s="150" t="s">
        <v>12</v>
      </c>
      <c r="B14" s="150"/>
      <c r="C14" s="151"/>
      <c r="D14" s="82"/>
      <c r="E14" s="83"/>
      <c r="F14" s="84"/>
      <c r="G14" s="130"/>
      <c r="H14" s="85"/>
      <c r="O14" s="144"/>
      <c r="P14" s="144"/>
    </row>
    <row r="15" spans="1:16" s="5" customFormat="1" x14ac:dyDescent="0.35">
      <c r="A15" s="150" t="s">
        <v>15</v>
      </c>
      <c r="B15" s="150"/>
      <c r="C15" s="151"/>
      <c r="D15" s="86"/>
      <c r="E15" s="80" t="s">
        <v>19</v>
      </c>
      <c r="F15" s="87"/>
      <c r="G15" s="131"/>
      <c r="H15" s="87"/>
      <c r="O15" s="144"/>
      <c r="P15" s="144"/>
    </row>
    <row r="16" spans="1:16" s="5" customFormat="1" x14ac:dyDescent="0.35">
      <c r="A16" s="150" t="s">
        <v>16</v>
      </c>
      <c r="B16" s="150"/>
      <c r="C16" s="151"/>
      <c r="D16" s="88"/>
      <c r="E16" s="80" t="s">
        <v>17</v>
      </c>
      <c r="F16" s="89"/>
      <c r="G16" s="132"/>
      <c r="H16" s="89"/>
      <c r="O16" s="144"/>
      <c r="P16" s="144"/>
    </row>
    <row r="17" spans="1:17" s="5" customFormat="1" x14ac:dyDescent="0.35">
      <c r="A17" s="150" t="s">
        <v>18</v>
      </c>
      <c r="B17" s="150"/>
      <c r="C17" s="151"/>
      <c r="D17" s="90"/>
      <c r="E17" s="80" t="s">
        <v>6</v>
      </c>
      <c r="F17" s="87"/>
      <c r="G17" s="131"/>
      <c r="H17" s="87"/>
      <c r="I17" s="37"/>
      <c r="J17" s="29"/>
      <c r="K17" s="29"/>
      <c r="M17" s="35"/>
      <c r="N17" s="17"/>
      <c r="O17" s="35"/>
      <c r="P17" s="35"/>
      <c r="Q17" s="9"/>
    </row>
    <row r="18" spans="1:17" s="5" customFormat="1" ht="23.25" x14ac:dyDescent="0.35">
      <c r="A18" s="150" t="s">
        <v>2</v>
      </c>
      <c r="B18" s="150"/>
      <c r="C18" s="151"/>
      <c r="D18" s="90"/>
      <c r="E18" s="91" t="s">
        <v>45</v>
      </c>
      <c r="F18" s="92"/>
      <c r="G18" s="133"/>
      <c r="H18" s="92"/>
      <c r="I18" s="37"/>
      <c r="J18" s="29"/>
      <c r="K18" s="29"/>
      <c r="M18" s="35"/>
      <c r="N18" s="17"/>
      <c r="O18" s="35"/>
      <c r="P18" s="35"/>
      <c r="Q18" s="9"/>
    </row>
    <row r="19" spans="1:17" s="5" customFormat="1" ht="42.75" customHeight="1" x14ac:dyDescent="0.35">
      <c r="A19" s="168" t="s">
        <v>60</v>
      </c>
      <c r="B19" s="168"/>
      <c r="C19" s="169"/>
      <c r="D19" s="90"/>
      <c r="E19" s="164" t="s">
        <v>49</v>
      </c>
      <c r="F19" s="158"/>
      <c r="G19" s="158"/>
      <c r="H19" s="158"/>
      <c r="I19" s="38"/>
      <c r="J19" s="29"/>
      <c r="K19" s="29"/>
      <c r="M19" s="35"/>
      <c r="N19" s="17"/>
      <c r="O19" s="35"/>
      <c r="P19" s="35"/>
      <c r="Q19" s="9"/>
    </row>
    <row r="20" spans="1:17" s="5" customFormat="1" x14ac:dyDescent="0.35">
      <c r="A20" s="154" t="s">
        <v>18</v>
      </c>
      <c r="B20" s="154"/>
      <c r="C20" s="155"/>
      <c r="D20" s="90"/>
      <c r="E20" s="164"/>
      <c r="F20" s="159"/>
      <c r="G20" s="159"/>
      <c r="H20" s="159"/>
      <c r="I20" s="38"/>
      <c r="J20" s="29"/>
      <c r="K20" s="29"/>
      <c r="M20" s="35"/>
      <c r="N20" s="17"/>
      <c r="O20" s="35"/>
      <c r="P20" s="35"/>
      <c r="Q20" s="9"/>
    </row>
    <row r="21" spans="1:17" s="5" customFormat="1" ht="21.75" thickBot="1" x14ac:dyDescent="0.4">
      <c r="A21" s="166" t="s">
        <v>21</v>
      </c>
      <c r="B21" s="166"/>
      <c r="C21" s="167"/>
      <c r="D21" s="94"/>
      <c r="E21" s="95" t="s">
        <v>9</v>
      </c>
      <c r="F21" s="96"/>
      <c r="G21" s="130"/>
      <c r="H21" s="85"/>
      <c r="I21" s="1"/>
      <c r="J21" s="29"/>
      <c r="K21" s="29"/>
      <c r="M21" s="35"/>
      <c r="N21" s="17"/>
      <c r="O21" s="35"/>
      <c r="P21" s="35"/>
      <c r="Q21" s="9"/>
    </row>
    <row r="22" spans="1:17" s="5" customFormat="1" ht="42" x14ac:dyDescent="0.35">
      <c r="A22" s="93" t="s">
        <v>3</v>
      </c>
      <c r="B22" s="165"/>
      <c r="C22" s="165"/>
      <c r="D22" s="165"/>
      <c r="E22" s="97" t="s">
        <v>20</v>
      </c>
      <c r="F22" s="98"/>
      <c r="G22" s="96"/>
      <c r="H22" s="98"/>
      <c r="I22" s="39"/>
      <c r="J22" s="29"/>
      <c r="K22" s="29"/>
      <c r="M22" s="35"/>
      <c r="N22" s="17"/>
      <c r="O22" s="35"/>
      <c r="P22" s="35"/>
      <c r="Q22" s="9"/>
    </row>
    <row r="23" spans="1:17" s="5" customFormat="1" x14ac:dyDescent="0.35">
      <c r="A23" s="99"/>
      <c r="B23" s="163"/>
      <c r="C23" s="163"/>
      <c r="D23" s="163"/>
      <c r="E23" s="80" t="s">
        <v>17</v>
      </c>
      <c r="F23" s="89"/>
      <c r="G23" s="132"/>
      <c r="H23" s="89"/>
      <c r="I23" s="37"/>
      <c r="J23" s="29"/>
      <c r="K23" s="29"/>
      <c r="M23" s="35"/>
      <c r="N23" s="17"/>
      <c r="O23" s="35"/>
      <c r="P23" s="35"/>
      <c r="Q23" s="9"/>
    </row>
    <row r="24" spans="1:17" s="5" customFormat="1" ht="23.25" x14ac:dyDescent="0.35">
      <c r="A24" s="100"/>
      <c r="B24" s="163"/>
      <c r="C24" s="163"/>
      <c r="D24" s="163"/>
      <c r="E24" s="101" t="s">
        <v>46</v>
      </c>
      <c r="F24" s="102"/>
      <c r="G24" s="134"/>
      <c r="H24" s="102"/>
      <c r="I24" s="39"/>
      <c r="J24" s="29"/>
      <c r="K24" s="29"/>
      <c r="M24" s="35"/>
      <c r="N24" s="17"/>
      <c r="O24" s="35"/>
      <c r="P24" s="35"/>
      <c r="Q24" s="9"/>
    </row>
    <row r="25" spans="1:17" s="5" customFormat="1" ht="21.75" thickBot="1" x14ac:dyDescent="0.4">
      <c r="A25" s="100"/>
      <c r="B25" s="103"/>
      <c r="C25" s="103"/>
      <c r="D25" s="103"/>
      <c r="E25" s="101"/>
      <c r="F25" s="104"/>
      <c r="G25" s="129"/>
      <c r="H25" s="77"/>
      <c r="I25" s="1"/>
      <c r="J25" s="29"/>
      <c r="K25" s="29"/>
      <c r="M25" s="35"/>
      <c r="N25" s="17"/>
      <c r="O25" s="35"/>
      <c r="P25" s="35"/>
      <c r="Q25" s="9"/>
    </row>
    <row r="26" spans="1:17" s="5" customFormat="1" ht="68.25" customHeight="1" thickBot="1" x14ac:dyDescent="0.4">
      <c r="A26" s="100"/>
      <c r="B26" s="103"/>
      <c r="C26" s="103"/>
      <c r="D26" s="105" t="s">
        <v>62</v>
      </c>
      <c r="E26" s="101"/>
      <c r="F26" s="106"/>
      <c r="G26" s="129"/>
      <c r="H26" s="77"/>
      <c r="I26" s="1"/>
      <c r="J26" s="29"/>
      <c r="K26" s="29"/>
      <c r="M26" s="35"/>
      <c r="N26" s="17"/>
      <c r="O26" s="35"/>
      <c r="P26" s="35"/>
      <c r="Q26" s="9"/>
    </row>
    <row r="27" spans="1:17" s="5" customFormat="1" x14ac:dyDescent="0.35">
      <c r="A27" s="107"/>
      <c r="B27" s="108"/>
      <c r="C27" s="109"/>
      <c r="D27" s="110"/>
      <c r="E27" s="111"/>
      <c r="F27" s="76"/>
      <c r="G27" s="135"/>
      <c r="H27" s="77"/>
      <c r="I27" s="1"/>
      <c r="J27" s="29"/>
      <c r="K27" s="29"/>
      <c r="M27" s="35"/>
      <c r="N27" s="17"/>
      <c r="O27" s="35"/>
      <c r="P27" s="35"/>
      <c r="Q27" s="9"/>
    </row>
    <row r="28" spans="1:17" s="6" customFormat="1" ht="80.25" customHeight="1" thickBot="1" x14ac:dyDescent="0.4">
      <c r="A28" s="113" t="s">
        <v>47</v>
      </c>
      <c r="B28" s="114" t="s">
        <v>23</v>
      </c>
      <c r="C28" s="115" t="s">
        <v>22</v>
      </c>
      <c r="D28" s="116" t="s">
        <v>1</v>
      </c>
      <c r="E28" s="117" t="s">
        <v>0</v>
      </c>
      <c r="F28" s="118" t="s">
        <v>52</v>
      </c>
      <c r="G28" s="119" t="s">
        <v>53</v>
      </c>
      <c r="H28" s="120" t="s">
        <v>54</v>
      </c>
      <c r="I28" s="40" t="s">
        <v>112</v>
      </c>
      <c r="J28" s="30" t="s">
        <v>114</v>
      </c>
      <c r="K28" s="27" t="s">
        <v>111</v>
      </c>
      <c r="L28" s="44" t="s">
        <v>99</v>
      </c>
      <c r="M28" s="36" t="s">
        <v>109</v>
      </c>
      <c r="N28" s="26" t="s">
        <v>90</v>
      </c>
      <c r="O28" s="145" t="s">
        <v>116</v>
      </c>
      <c r="P28" s="145" t="s">
        <v>117</v>
      </c>
      <c r="Q28" s="52" t="s">
        <v>110</v>
      </c>
    </row>
    <row r="29" spans="1:17" s="7" customFormat="1" ht="18.75" customHeight="1" x14ac:dyDescent="0.3">
      <c r="A29" s="121" t="s">
        <v>163</v>
      </c>
      <c r="B29" s="47"/>
      <c r="C29" s="47"/>
      <c r="D29" s="47"/>
      <c r="E29" s="47"/>
      <c r="F29" s="47"/>
      <c r="G29" s="136"/>
      <c r="H29" s="48"/>
      <c r="I29" s="41"/>
      <c r="J29" s="32"/>
      <c r="K29" s="33"/>
      <c r="L29" s="45"/>
      <c r="M29" s="12"/>
      <c r="N29" s="32"/>
      <c r="O29" s="12"/>
      <c r="P29" s="12"/>
      <c r="Q29" s="122"/>
    </row>
    <row r="30" spans="1:17" s="235" customFormat="1" x14ac:dyDescent="0.35">
      <c r="A30" s="230" t="s">
        <v>31</v>
      </c>
      <c r="B30" s="197" t="s">
        <v>25</v>
      </c>
      <c r="C30" s="198"/>
      <c r="D30" s="193" t="s">
        <v>204</v>
      </c>
      <c r="E30" s="194" t="s">
        <v>118</v>
      </c>
      <c r="F30" s="214">
        <v>11.5</v>
      </c>
      <c r="G30" s="207"/>
      <c r="H30" s="215">
        <f t="shared" ref="H30:H32" si="0">F30*G30</f>
        <v>0</v>
      </c>
      <c r="I30" s="195"/>
      <c r="J30" s="231" t="s">
        <v>57</v>
      </c>
      <c r="K30" s="210"/>
      <c r="L30" s="232" t="s">
        <v>33</v>
      </c>
      <c r="M30" s="207">
        <v>2024</v>
      </c>
      <c r="N30" s="233"/>
      <c r="O30" s="207"/>
      <c r="P30" s="234"/>
      <c r="Q30" s="193"/>
    </row>
    <row r="31" spans="1:17" s="235" customFormat="1" x14ac:dyDescent="0.35">
      <c r="A31" s="230" t="s">
        <v>31</v>
      </c>
      <c r="B31" s="197" t="s">
        <v>25</v>
      </c>
      <c r="C31" s="198"/>
      <c r="D31" s="193" t="s">
        <v>205</v>
      </c>
      <c r="E31" s="194" t="s">
        <v>119</v>
      </c>
      <c r="F31" s="214">
        <v>11.5</v>
      </c>
      <c r="G31" s="207"/>
      <c r="H31" s="215">
        <f t="shared" si="0"/>
        <v>0</v>
      </c>
      <c r="I31" s="195"/>
      <c r="J31" s="231" t="s">
        <v>120</v>
      </c>
      <c r="K31" s="210"/>
      <c r="L31" s="232" t="s">
        <v>33</v>
      </c>
      <c r="M31" s="207">
        <v>2024</v>
      </c>
      <c r="N31" s="233"/>
      <c r="O31" s="207"/>
      <c r="P31" s="234"/>
      <c r="Q31" s="193"/>
    </row>
    <row r="32" spans="1:17" s="217" customFormat="1" x14ac:dyDescent="0.35">
      <c r="A32" s="196" t="s">
        <v>167</v>
      </c>
      <c r="B32" s="197" t="s">
        <v>35</v>
      </c>
      <c r="C32" s="198"/>
      <c r="D32" s="221" t="s">
        <v>195</v>
      </c>
      <c r="E32" s="213">
        <v>9780008704193</v>
      </c>
      <c r="F32" s="201">
        <v>11.5</v>
      </c>
      <c r="G32" s="202"/>
      <c r="H32" s="203">
        <f t="shared" si="0"/>
        <v>0</v>
      </c>
      <c r="I32" s="204"/>
      <c r="J32" s="205"/>
      <c r="K32" s="206"/>
      <c r="L32" s="232" t="s">
        <v>33</v>
      </c>
      <c r="M32" s="207">
        <v>2025</v>
      </c>
      <c r="N32" s="208"/>
      <c r="O32" s="207"/>
      <c r="P32" s="207"/>
      <c r="Q32" s="199"/>
    </row>
    <row r="33" spans="1:17" s="217" customFormat="1" x14ac:dyDescent="0.35">
      <c r="A33" s="196" t="s">
        <v>171</v>
      </c>
      <c r="B33" s="197" t="s">
        <v>35</v>
      </c>
      <c r="C33" s="198"/>
      <c r="D33" s="218" t="s">
        <v>170</v>
      </c>
      <c r="E33" s="219">
        <v>9780008704100</v>
      </c>
      <c r="F33" s="201">
        <v>11.5</v>
      </c>
      <c r="G33" s="202"/>
      <c r="H33" s="203">
        <f>F33*G33</f>
        <v>0</v>
      </c>
      <c r="I33" s="204"/>
      <c r="J33" s="205"/>
      <c r="K33" s="205"/>
      <c r="L33" s="232" t="s">
        <v>98</v>
      </c>
      <c r="M33" s="207">
        <v>2025</v>
      </c>
      <c r="N33" s="205"/>
      <c r="O33" s="207"/>
      <c r="P33" s="207"/>
      <c r="Q33" s="199"/>
    </row>
    <row r="34" spans="1:17" s="235" customFormat="1" x14ac:dyDescent="0.35">
      <c r="A34" s="196" t="s">
        <v>159</v>
      </c>
      <c r="B34" s="197" t="s">
        <v>26</v>
      </c>
      <c r="C34" s="198"/>
      <c r="D34" s="193" t="s">
        <v>203</v>
      </c>
      <c r="E34" s="194" t="s">
        <v>121</v>
      </c>
      <c r="F34" s="214">
        <v>11.5</v>
      </c>
      <c r="G34" s="207"/>
      <c r="H34" s="215">
        <f t="shared" ref="H34:H35" si="1">F34*G34</f>
        <v>0</v>
      </c>
      <c r="I34" s="195"/>
      <c r="J34" s="231" t="s">
        <v>57</v>
      </c>
      <c r="K34" s="210"/>
      <c r="L34" s="232" t="s">
        <v>33</v>
      </c>
      <c r="M34" s="207">
        <v>2024</v>
      </c>
      <c r="N34" s="233"/>
      <c r="O34" s="207"/>
      <c r="P34" s="234"/>
      <c r="Q34" s="193"/>
    </row>
    <row r="35" spans="1:17" s="235" customFormat="1" x14ac:dyDescent="0.35">
      <c r="A35" s="196" t="s">
        <v>159</v>
      </c>
      <c r="B35" s="197" t="s">
        <v>26</v>
      </c>
      <c r="C35" s="198"/>
      <c r="D35" s="193" t="s">
        <v>202</v>
      </c>
      <c r="E35" s="194" t="s">
        <v>122</v>
      </c>
      <c r="F35" s="214">
        <v>11.5</v>
      </c>
      <c r="G35" s="207"/>
      <c r="H35" s="215">
        <f t="shared" si="1"/>
        <v>0</v>
      </c>
      <c r="I35" s="195"/>
      <c r="J35" s="231" t="s">
        <v>48</v>
      </c>
      <c r="K35" s="210"/>
      <c r="L35" s="232" t="s">
        <v>98</v>
      </c>
      <c r="M35" s="207">
        <v>2024</v>
      </c>
      <c r="N35" s="233"/>
      <c r="O35" s="207"/>
      <c r="P35" s="234"/>
      <c r="Q35" s="193"/>
    </row>
    <row r="36" spans="1:17" s="217" customFormat="1" x14ac:dyDescent="0.35">
      <c r="A36" s="196" t="s">
        <v>172</v>
      </c>
      <c r="B36" s="197" t="s">
        <v>201</v>
      </c>
      <c r="C36" s="198"/>
      <c r="D36" s="236" t="s">
        <v>173</v>
      </c>
      <c r="E36" s="213">
        <v>9780008704216</v>
      </c>
      <c r="F36" s="201">
        <v>11.5</v>
      </c>
      <c r="G36" s="202"/>
      <c r="H36" s="203">
        <f>F36*G36</f>
        <v>0</v>
      </c>
      <c r="I36" s="204"/>
      <c r="J36" s="205"/>
      <c r="K36" s="206"/>
      <c r="L36" s="232" t="s">
        <v>98</v>
      </c>
      <c r="M36" s="207">
        <v>2025</v>
      </c>
      <c r="N36" s="208"/>
      <c r="O36" s="207"/>
      <c r="P36" s="207"/>
      <c r="Q36" s="199"/>
    </row>
    <row r="37" spans="1:17" s="217" customFormat="1" x14ac:dyDescent="0.35">
      <c r="A37" s="196" t="s">
        <v>172</v>
      </c>
      <c r="B37" s="221" t="s">
        <v>201</v>
      </c>
      <c r="C37" s="198"/>
      <c r="D37" s="212" t="s">
        <v>174</v>
      </c>
      <c r="E37" s="213">
        <v>9780008704230</v>
      </c>
      <c r="F37" s="201">
        <v>11.5</v>
      </c>
      <c r="G37" s="202"/>
      <c r="H37" s="203">
        <f t="shared" ref="H37" si="2">F37*G37</f>
        <v>0</v>
      </c>
      <c r="I37" s="204"/>
      <c r="J37" s="205"/>
      <c r="K37" s="206"/>
      <c r="L37" s="232" t="s">
        <v>98</v>
      </c>
      <c r="M37" s="207">
        <v>2025</v>
      </c>
      <c r="N37" s="208"/>
      <c r="O37" s="207"/>
      <c r="P37" s="207"/>
      <c r="Q37" s="199"/>
    </row>
    <row r="38" spans="1:17" s="244" customFormat="1" x14ac:dyDescent="0.35">
      <c r="A38" s="237" t="s">
        <v>160</v>
      </c>
      <c r="B38" s="238" t="s">
        <v>24</v>
      </c>
      <c r="C38" s="175" t="s">
        <v>34</v>
      </c>
      <c r="D38" s="239" t="s">
        <v>206</v>
      </c>
      <c r="E38" s="240">
        <v>9780008647544</v>
      </c>
      <c r="F38" s="241">
        <v>12.5</v>
      </c>
      <c r="G38" s="179"/>
      <c r="H38" s="180">
        <f t="shared" ref="H38:H45" si="3">F38*G38</f>
        <v>0</v>
      </c>
      <c r="I38" s="181"/>
      <c r="J38" s="182" t="s">
        <v>59</v>
      </c>
      <c r="K38" s="183"/>
      <c r="L38" s="184" t="s">
        <v>33</v>
      </c>
      <c r="M38" s="179">
        <v>2024</v>
      </c>
      <c r="N38" s="190"/>
      <c r="O38" s="179"/>
      <c r="P38" s="242"/>
      <c r="Q38" s="243"/>
    </row>
    <row r="39" spans="1:17" s="244" customFormat="1" x14ac:dyDescent="0.35">
      <c r="A39" s="237" t="s">
        <v>160</v>
      </c>
      <c r="B39" s="238" t="s">
        <v>24</v>
      </c>
      <c r="C39" s="175" t="s">
        <v>34</v>
      </c>
      <c r="D39" s="193" t="s">
        <v>207</v>
      </c>
      <c r="E39" s="245" t="s">
        <v>123</v>
      </c>
      <c r="F39" s="241">
        <v>12.5</v>
      </c>
      <c r="G39" s="179"/>
      <c r="H39" s="180">
        <f t="shared" si="3"/>
        <v>0</v>
      </c>
      <c r="I39" s="195"/>
      <c r="J39" s="182" t="s">
        <v>48</v>
      </c>
      <c r="K39" s="183"/>
      <c r="L39" s="184" t="s">
        <v>33</v>
      </c>
      <c r="M39" s="179">
        <v>2024</v>
      </c>
      <c r="N39" s="190"/>
      <c r="O39" s="179"/>
      <c r="P39" s="242"/>
      <c r="Q39" s="243"/>
    </row>
    <row r="40" spans="1:17" s="244" customFormat="1" x14ac:dyDescent="0.35">
      <c r="A40" s="237" t="s">
        <v>160</v>
      </c>
      <c r="B40" s="238" t="s">
        <v>24</v>
      </c>
      <c r="C40" s="175" t="s">
        <v>34</v>
      </c>
      <c r="D40" s="193" t="s">
        <v>208</v>
      </c>
      <c r="E40" s="245" t="s">
        <v>124</v>
      </c>
      <c r="F40" s="241">
        <v>12.5</v>
      </c>
      <c r="G40" s="179"/>
      <c r="H40" s="180">
        <f t="shared" si="3"/>
        <v>0</v>
      </c>
      <c r="I40" s="195"/>
      <c r="J40" s="182" t="s">
        <v>48</v>
      </c>
      <c r="K40" s="183"/>
      <c r="L40" s="184" t="s">
        <v>98</v>
      </c>
      <c r="M40" s="179">
        <v>2024</v>
      </c>
      <c r="N40" s="190"/>
      <c r="O40" s="179"/>
      <c r="P40" s="242"/>
      <c r="Q40" s="243"/>
    </row>
    <row r="41" spans="1:17" s="209" customFormat="1" x14ac:dyDescent="0.35">
      <c r="A41" s="196" t="s">
        <v>176</v>
      </c>
      <c r="B41" s="197" t="s">
        <v>27</v>
      </c>
      <c r="C41" s="198"/>
      <c r="D41" s="246" t="s">
        <v>175</v>
      </c>
      <c r="E41" s="219">
        <v>9780008704254</v>
      </c>
      <c r="F41" s="201">
        <v>12.5</v>
      </c>
      <c r="G41" s="202"/>
      <c r="H41" s="203">
        <f t="shared" si="3"/>
        <v>0</v>
      </c>
      <c r="I41" s="204"/>
      <c r="J41" s="205"/>
      <c r="K41" s="206"/>
      <c r="L41" s="184" t="s">
        <v>98</v>
      </c>
      <c r="M41" s="207">
        <v>2025</v>
      </c>
      <c r="N41" s="208"/>
      <c r="O41" s="207"/>
      <c r="P41" s="207"/>
      <c r="Q41" s="199"/>
    </row>
    <row r="42" spans="1:17" s="217" customFormat="1" x14ac:dyDescent="0.35">
      <c r="A42" s="196" t="s">
        <v>178</v>
      </c>
      <c r="B42" s="197" t="s">
        <v>27</v>
      </c>
      <c r="C42" s="198"/>
      <c r="D42" s="218" t="s">
        <v>177</v>
      </c>
      <c r="E42" s="219">
        <v>9780008704278</v>
      </c>
      <c r="F42" s="201">
        <v>12.5</v>
      </c>
      <c r="G42" s="202"/>
      <c r="H42" s="203">
        <f t="shared" si="3"/>
        <v>0</v>
      </c>
      <c r="I42" s="204"/>
      <c r="J42" s="205"/>
      <c r="K42" s="206"/>
      <c r="L42" s="184" t="s">
        <v>98</v>
      </c>
      <c r="M42" s="207">
        <v>2025</v>
      </c>
      <c r="N42" s="208"/>
      <c r="O42" s="207"/>
      <c r="P42" s="207"/>
      <c r="Q42" s="199"/>
    </row>
    <row r="43" spans="1:17" s="244" customFormat="1" x14ac:dyDescent="0.35">
      <c r="A43" s="237" t="s">
        <v>161</v>
      </c>
      <c r="B43" s="238" t="s">
        <v>29</v>
      </c>
      <c r="C43" s="175" t="s">
        <v>36</v>
      </c>
      <c r="D43" s="175" t="s">
        <v>209</v>
      </c>
      <c r="E43" s="240">
        <v>9780008647551</v>
      </c>
      <c r="F43" s="241">
        <v>12.5</v>
      </c>
      <c r="G43" s="179"/>
      <c r="H43" s="180">
        <f t="shared" si="3"/>
        <v>0</v>
      </c>
      <c r="I43" s="181"/>
      <c r="J43" s="182" t="s">
        <v>57</v>
      </c>
      <c r="K43" s="183"/>
      <c r="L43" s="184" t="s">
        <v>33</v>
      </c>
      <c r="M43" s="179">
        <v>2024</v>
      </c>
      <c r="N43" s="190"/>
      <c r="O43" s="179"/>
      <c r="P43" s="242"/>
      <c r="Q43" s="243"/>
    </row>
    <row r="44" spans="1:17" s="244" customFormat="1" x14ac:dyDescent="0.35">
      <c r="A44" s="237" t="s">
        <v>161</v>
      </c>
      <c r="B44" s="238" t="s">
        <v>29</v>
      </c>
      <c r="C44" s="175" t="s">
        <v>36</v>
      </c>
      <c r="D44" s="235" t="s">
        <v>210</v>
      </c>
      <c r="E44" s="247" t="s">
        <v>125</v>
      </c>
      <c r="F44" s="241">
        <v>12.5</v>
      </c>
      <c r="G44" s="179"/>
      <c r="H44" s="180">
        <f t="shared" si="3"/>
        <v>0</v>
      </c>
      <c r="I44" s="195"/>
      <c r="J44" s="182" t="s">
        <v>48</v>
      </c>
      <c r="K44" s="183"/>
      <c r="L44" s="184" t="s">
        <v>33</v>
      </c>
      <c r="M44" s="179">
        <v>2024</v>
      </c>
      <c r="N44" s="190"/>
      <c r="O44" s="179"/>
      <c r="P44" s="242"/>
      <c r="Q44" s="243"/>
    </row>
    <row r="45" spans="1:17" s="244" customFormat="1" x14ac:dyDescent="0.35">
      <c r="A45" s="248" t="s">
        <v>161</v>
      </c>
      <c r="B45" s="238" t="s">
        <v>29</v>
      </c>
      <c r="C45" s="175" t="s">
        <v>36</v>
      </c>
      <c r="D45" s="193" t="s">
        <v>126</v>
      </c>
      <c r="E45" s="194" t="s">
        <v>127</v>
      </c>
      <c r="F45" s="241">
        <v>12.5</v>
      </c>
      <c r="G45" s="179"/>
      <c r="H45" s="180">
        <f t="shared" si="3"/>
        <v>0</v>
      </c>
      <c r="I45" s="195"/>
      <c r="J45" s="182" t="s">
        <v>128</v>
      </c>
      <c r="K45" s="183"/>
      <c r="L45" s="184" t="s">
        <v>33</v>
      </c>
      <c r="M45" s="179">
        <v>2024</v>
      </c>
      <c r="N45" s="190"/>
      <c r="O45" s="179"/>
      <c r="P45" s="242"/>
      <c r="Q45" s="243"/>
    </row>
    <row r="46" spans="1:17" s="217" customFormat="1" x14ac:dyDescent="0.35">
      <c r="A46" s="196" t="s">
        <v>180</v>
      </c>
      <c r="B46" s="197" t="s">
        <v>37</v>
      </c>
      <c r="C46" s="198" t="s">
        <v>36</v>
      </c>
      <c r="D46" s="218" t="s">
        <v>179</v>
      </c>
      <c r="E46" s="219">
        <v>9780008704292</v>
      </c>
      <c r="F46" s="201">
        <v>12.5</v>
      </c>
      <c r="G46" s="202"/>
      <c r="H46" s="203">
        <f t="shared" ref="H46:H47" si="4">F46*G46</f>
        <v>0</v>
      </c>
      <c r="I46" s="204"/>
      <c r="J46" s="205"/>
      <c r="K46" s="206"/>
      <c r="L46" s="184" t="s">
        <v>98</v>
      </c>
      <c r="M46" s="207">
        <v>2025</v>
      </c>
      <c r="N46" s="208"/>
      <c r="O46" s="207"/>
      <c r="P46" s="207"/>
      <c r="Q46" s="199"/>
    </row>
    <row r="47" spans="1:17" s="217" customFormat="1" x14ac:dyDescent="0.35">
      <c r="A47" s="196" t="s">
        <v>180</v>
      </c>
      <c r="B47" s="197" t="s">
        <v>37</v>
      </c>
      <c r="C47" s="198" t="s">
        <v>36</v>
      </c>
      <c r="D47" s="218" t="s">
        <v>199</v>
      </c>
      <c r="E47" s="219">
        <v>9780008704315</v>
      </c>
      <c r="F47" s="201">
        <v>12.5</v>
      </c>
      <c r="G47" s="202"/>
      <c r="H47" s="203">
        <f t="shared" si="4"/>
        <v>0</v>
      </c>
      <c r="I47" s="204"/>
      <c r="J47" s="205"/>
      <c r="K47" s="206"/>
      <c r="L47" s="184" t="s">
        <v>98</v>
      </c>
      <c r="M47" s="207">
        <v>2025</v>
      </c>
      <c r="N47" s="208"/>
      <c r="O47" s="207"/>
      <c r="P47" s="207"/>
      <c r="Q47" s="199"/>
    </row>
    <row r="48" spans="1:17" s="8" customFormat="1" ht="45.75" customHeight="1" x14ac:dyDescent="0.3">
      <c r="A48" s="140" t="s">
        <v>162</v>
      </c>
      <c r="B48" s="125"/>
      <c r="C48" s="125"/>
      <c r="D48" s="125"/>
      <c r="E48" s="125"/>
      <c r="F48" s="125"/>
      <c r="G48" s="137"/>
      <c r="H48" s="126"/>
      <c r="I48" s="40" t="s">
        <v>113</v>
      </c>
      <c r="J48" s="30" t="s">
        <v>114</v>
      </c>
      <c r="K48" s="27" t="s">
        <v>111</v>
      </c>
      <c r="L48" s="46" t="s">
        <v>99</v>
      </c>
      <c r="M48" s="36" t="s">
        <v>109</v>
      </c>
      <c r="N48" s="26" t="s">
        <v>90</v>
      </c>
      <c r="O48" s="145" t="s">
        <v>108</v>
      </c>
      <c r="P48" s="145" t="s">
        <v>117</v>
      </c>
      <c r="Q48" s="124" t="s">
        <v>110</v>
      </c>
    </row>
    <row r="49" spans="1:17" s="192" customFormat="1" x14ac:dyDescent="0.35">
      <c r="A49" s="189" t="s">
        <v>115</v>
      </c>
      <c r="B49" s="174" t="s">
        <v>30</v>
      </c>
      <c r="C49" s="175" t="s">
        <v>38</v>
      </c>
      <c r="D49" s="176" t="s">
        <v>211</v>
      </c>
      <c r="E49" s="177">
        <v>9780008533397</v>
      </c>
      <c r="F49" s="178">
        <v>12.5</v>
      </c>
      <c r="G49" s="179"/>
      <c r="H49" s="180">
        <f t="shared" ref="H49:H51" si="5">F49*G49</f>
        <v>0</v>
      </c>
      <c r="I49" s="181"/>
      <c r="J49" s="182" t="s">
        <v>58</v>
      </c>
      <c r="K49" s="183"/>
      <c r="L49" s="184" t="s">
        <v>33</v>
      </c>
      <c r="M49" s="179">
        <v>2024</v>
      </c>
      <c r="N49" s="190"/>
      <c r="O49" s="179"/>
      <c r="P49" s="191"/>
      <c r="Q49" s="175"/>
    </row>
    <row r="50" spans="1:17" s="192" customFormat="1" x14ac:dyDescent="0.35">
      <c r="A50" s="189" t="s">
        <v>115</v>
      </c>
      <c r="B50" s="174" t="s">
        <v>30</v>
      </c>
      <c r="C50" s="175" t="s">
        <v>38</v>
      </c>
      <c r="D50" s="193" t="s">
        <v>212</v>
      </c>
      <c r="E50" s="194" t="s">
        <v>129</v>
      </c>
      <c r="F50" s="178">
        <v>12.5</v>
      </c>
      <c r="G50" s="179"/>
      <c r="H50" s="180">
        <f t="shared" si="5"/>
        <v>0</v>
      </c>
      <c r="I50" s="195"/>
      <c r="J50" s="182" t="s">
        <v>57</v>
      </c>
      <c r="K50" s="183"/>
      <c r="L50" s="184" t="s">
        <v>33</v>
      </c>
      <c r="M50" s="179">
        <v>2024</v>
      </c>
      <c r="N50" s="190"/>
      <c r="O50" s="179"/>
      <c r="P50" s="191"/>
      <c r="Q50" s="175"/>
    </row>
    <row r="51" spans="1:17" s="192" customFormat="1" x14ac:dyDescent="0.35">
      <c r="A51" s="189" t="s">
        <v>115</v>
      </c>
      <c r="B51" s="174" t="s">
        <v>30</v>
      </c>
      <c r="C51" s="175" t="s">
        <v>38</v>
      </c>
      <c r="D51" s="193" t="s">
        <v>213</v>
      </c>
      <c r="E51" s="194" t="s">
        <v>130</v>
      </c>
      <c r="F51" s="178">
        <v>12.5</v>
      </c>
      <c r="G51" s="179"/>
      <c r="H51" s="180">
        <f t="shared" si="5"/>
        <v>0</v>
      </c>
      <c r="I51" s="195"/>
      <c r="J51" s="182" t="s">
        <v>128</v>
      </c>
      <c r="K51" s="183"/>
      <c r="L51" s="184" t="s">
        <v>33</v>
      </c>
      <c r="M51" s="179">
        <v>2024</v>
      </c>
      <c r="N51" s="190"/>
      <c r="O51" s="179"/>
      <c r="P51" s="191"/>
      <c r="Q51" s="175"/>
    </row>
    <row r="52" spans="1:17" s="209" customFormat="1" x14ac:dyDescent="0.35">
      <c r="A52" s="196" t="s">
        <v>181</v>
      </c>
      <c r="B52" s="197" t="s">
        <v>30</v>
      </c>
      <c r="C52" s="198" t="s">
        <v>38</v>
      </c>
      <c r="D52" s="199" t="s">
        <v>182</v>
      </c>
      <c r="E52" s="200">
        <v>9780008704339</v>
      </c>
      <c r="F52" s="201">
        <v>12.5</v>
      </c>
      <c r="G52" s="202"/>
      <c r="H52" s="203">
        <f>F52*G52</f>
        <v>0</v>
      </c>
      <c r="I52" s="204"/>
      <c r="J52" s="205"/>
      <c r="K52" s="206"/>
      <c r="L52" s="184" t="s">
        <v>98</v>
      </c>
      <c r="M52" s="207">
        <v>2025</v>
      </c>
      <c r="N52" s="208"/>
      <c r="O52" s="207"/>
      <c r="P52" s="207"/>
      <c r="Q52" s="199"/>
    </row>
    <row r="53" spans="1:17" s="209" customFormat="1" x14ac:dyDescent="0.35">
      <c r="A53" s="196" t="s">
        <v>181</v>
      </c>
      <c r="B53" s="197" t="s">
        <v>30</v>
      </c>
      <c r="C53" s="198" t="s">
        <v>38</v>
      </c>
      <c r="D53" s="199" t="s">
        <v>183</v>
      </c>
      <c r="E53" s="200">
        <v>9780008704353</v>
      </c>
      <c r="F53" s="201">
        <v>12.5</v>
      </c>
      <c r="G53" s="202"/>
      <c r="H53" s="203">
        <f>F53*G53</f>
        <v>0</v>
      </c>
      <c r="I53" s="204"/>
      <c r="J53" s="205"/>
      <c r="K53" s="206"/>
      <c r="L53" s="184" t="s">
        <v>33</v>
      </c>
      <c r="M53" s="207">
        <v>2025</v>
      </c>
      <c r="N53" s="208"/>
      <c r="O53" s="207"/>
      <c r="P53" s="207"/>
      <c r="Q53" s="199"/>
    </row>
    <row r="54" spans="1:17" s="192" customFormat="1" ht="38.25" x14ac:dyDescent="0.35">
      <c r="A54" s="189" t="s">
        <v>91</v>
      </c>
      <c r="B54" s="174" t="s">
        <v>32</v>
      </c>
      <c r="C54" s="175" t="s">
        <v>39</v>
      </c>
      <c r="D54" s="176" t="s">
        <v>214</v>
      </c>
      <c r="E54" s="177">
        <v>9780008533410</v>
      </c>
      <c r="F54" s="178">
        <v>12.5</v>
      </c>
      <c r="G54" s="179"/>
      <c r="H54" s="180">
        <f t="shared" ref="H54:H56" si="6">F54*G54</f>
        <v>0</v>
      </c>
      <c r="I54" s="181"/>
      <c r="J54" s="182" t="s">
        <v>58</v>
      </c>
      <c r="K54" s="210" t="s">
        <v>64</v>
      </c>
      <c r="L54" s="184" t="s">
        <v>33</v>
      </c>
      <c r="M54" s="179">
        <v>2024</v>
      </c>
      <c r="N54" s="185"/>
      <c r="O54" s="179"/>
      <c r="P54" s="191"/>
      <c r="Q54" s="175"/>
    </row>
    <row r="55" spans="1:17" s="192" customFormat="1" x14ac:dyDescent="0.35">
      <c r="A55" s="189" t="s">
        <v>91</v>
      </c>
      <c r="B55" s="174" t="s">
        <v>32</v>
      </c>
      <c r="C55" s="175" t="s">
        <v>39</v>
      </c>
      <c r="D55" s="176" t="s">
        <v>215</v>
      </c>
      <c r="E55" s="177">
        <v>9780008647575</v>
      </c>
      <c r="F55" s="178">
        <v>12.5</v>
      </c>
      <c r="G55" s="179"/>
      <c r="H55" s="180">
        <f t="shared" si="6"/>
        <v>0</v>
      </c>
      <c r="I55" s="181"/>
      <c r="J55" s="182" t="s">
        <v>57</v>
      </c>
      <c r="K55" s="183"/>
      <c r="L55" s="184" t="s">
        <v>33</v>
      </c>
      <c r="M55" s="179">
        <v>2024</v>
      </c>
      <c r="N55" s="185"/>
      <c r="O55" s="179"/>
      <c r="P55" s="191"/>
      <c r="Q55" s="175"/>
    </row>
    <row r="56" spans="1:17" s="192" customFormat="1" x14ac:dyDescent="0.35">
      <c r="A56" s="189" t="s">
        <v>91</v>
      </c>
      <c r="B56" s="174" t="s">
        <v>32</v>
      </c>
      <c r="C56" s="175" t="s">
        <v>39</v>
      </c>
      <c r="D56" s="193" t="s">
        <v>216</v>
      </c>
      <c r="E56" s="194" t="s">
        <v>131</v>
      </c>
      <c r="F56" s="178">
        <v>12.5</v>
      </c>
      <c r="G56" s="179"/>
      <c r="H56" s="180">
        <f t="shared" si="6"/>
        <v>0</v>
      </c>
      <c r="I56" s="211"/>
      <c r="J56" s="182" t="s">
        <v>48</v>
      </c>
      <c r="K56" s="183"/>
      <c r="L56" s="184" t="s">
        <v>33</v>
      </c>
      <c r="M56" s="179">
        <v>2024</v>
      </c>
      <c r="N56" s="185"/>
      <c r="O56" s="179"/>
      <c r="P56" s="191"/>
      <c r="Q56" s="175"/>
    </row>
    <row r="57" spans="1:17" s="217" customFormat="1" x14ac:dyDescent="0.35">
      <c r="A57" s="196" t="s">
        <v>168</v>
      </c>
      <c r="B57" s="197" t="s">
        <v>32</v>
      </c>
      <c r="C57" s="198" t="s">
        <v>39</v>
      </c>
      <c r="D57" s="212" t="s">
        <v>169</v>
      </c>
      <c r="E57" s="213">
        <v>9780008704391</v>
      </c>
      <c r="F57" s="214">
        <v>12.5</v>
      </c>
      <c r="G57" s="207"/>
      <c r="H57" s="215">
        <f>F57*G57</f>
        <v>0</v>
      </c>
      <c r="I57" s="216"/>
      <c r="J57" s="205"/>
      <c r="K57" s="205"/>
      <c r="L57" s="184" t="s">
        <v>33</v>
      </c>
      <c r="M57" s="207">
        <v>2025</v>
      </c>
      <c r="N57" s="205"/>
      <c r="O57" s="207"/>
      <c r="P57" s="207"/>
      <c r="Q57" s="199"/>
    </row>
    <row r="58" spans="1:17" s="217" customFormat="1" x14ac:dyDescent="0.35">
      <c r="A58" s="196" t="s">
        <v>168</v>
      </c>
      <c r="B58" s="197" t="s">
        <v>32</v>
      </c>
      <c r="C58" s="198" t="s">
        <v>39</v>
      </c>
      <c r="D58" s="218" t="s">
        <v>184</v>
      </c>
      <c r="E58" s="219">
        <v>9780008704377</v>
      </c>
      <c r="F58" s="201">
        <v>12.5</v>
      </c>
      <c r="G58" s="202"/>
      <c r="H58" s="203">
        <f t="shared" ref="H58" si="7">F58*G58</f>
        <v>0</v>
      </c>
      <c r="I58" s="204"/>
      <c r="J58" s="205"/>
      <c r="K58" s="206"/>
      <c r="L58" s="184" t="s">
        <v>98</v>
      </c>
      <c r="M58" s="207">
        <v>2025</v>
      </c>
      <c r="N58" s="208"/>
      <c r="O58" s="207"/>
      <c r="P58" s="207"/>
      <c r="Q58" s="199"/>
    </row>
    <row r="59" spans="1:17" s="192" customFormat="1" x14ac:dyDescent="0.35">
      <c r="A59" s="189" t="s">
        <v>92</v>
      </c>
      <c r="B59" s="174" t="s">
        <v>43</v>
      </c>
      <c r="C59" s="175" t="s">
        <v>40</v>
      </c>
      <c r="D59" s="176" t="s">
        <v>217</v>
      </c>
      <c r="E59" s="177">
        <v>9780008533434</v>
      </c>
      <c r="F59" s="178">
        <v>12.95</v>
      </c>
      <c r="G59" s="179"/>
      <c r="H59" s="180">
        <f t="shared" ref="H59:H68" si="8">F59*G59</f>
        <v>0</v>
      </c>
      <c r="I59" s="181"/>
      <c r="J59" s="182" t="s">
        <v>58</v>
      </c>
      <c r="K59" s="210" t="s">
        <v>56</v>
      </c>
      <c r="L59" s="184" t="s">
        <v>33</v>
      </c>
      <c r="M59" s="179">
        <v>2024</v>
      </c>
      <c r="N59" s="185"/>
      <c r="O59" s="179"/>
      <c r="P59" s="191"/>
      <c r="Q59" s="175"/>
    </row>
    <row r="60" spans="1:17" s="192" customFormat="1" x14ac:dyDescent="0.35">
      <c r="A60" s="189" t="s">
        <v>92</v>
      </c>
      <c r="B60" s="174" t="s">
        <v>43</v>
      </c>
      <c r="C60" s="175" t="s">
        <v>40</v>
      </c>
      <c r="D60" s="193" t="s">
        <v>218</v>
      </c>
      <c r="E60" s="194" t="s">
        <v>132</v>
      </c>
      <c r="F60" s="178">
        <v>12.95</v>
      </c>
      <c r="G60" s="179"/>
      <c r="H60" s="180">
        <f t="shared" si="8"/>
        <v>0</v>
      </c>
      <c r="I60" s="181"/>
      <c r="J60" s="220" t="s">
        <v>57</v>
      </c>
      <c r="K60" s="183"/>
      <c r="L60" s="184" t="s">
        <v>33</v>
      </c>
      <c r="M60" s="179">
        <v>2024</v>
      </c>
      <c r="N60" s="185"/>
      <c r="O60" s="179"/>
      <c r="P60" s="191"/>
      <c r="Q60" s="175"/>
    </row>
    <row r="61" spans="1:17" s="192" customFormat="1" x14ac:dyDescent="0.35">
      <c r="A61" s="189" t="s">
        <v>92</v>
      </c>
      <c r="B61" s="174" t="s">
        <v>43</v>
      </c>
      <c r="C61" s="175" t="s">
        <v>40</v>
      </c>
      <c r="D61" s="193" t="s">
        <v>219</v>
      </c>
      <c r="E61" s="194" t="s">
        <v>133</v>
      </c>
      <c r="F61" s="178">
        <v>12.95</v>
      </c>
      <c r="G61" s="179"/>
      <c r="H61" s="180">
        <f t="shared" si="8"/>
        <v>0</v>
      </c>
      <c r="I61" s="181"/>
      <c r="J61" s="220" t="s">
        <v>128</v>
      </c>
      <c r="K61" s="183"/>
      <c r="L61" s="184" t="s">
        <v>33</v>
      </c>
      <c r="M61" s="179">
        <v>2024</v>
      </c>
      <c r="N61" s="185"/>
      <c r="O61" s="179"/>
      <c r="P61" s="191"/>
      <c r="Q61" s="175"/>
    </row>
    <row r="62" spans="1:17" s="227" customFormat="1" x14ac:dyDescent="0.35">
      <c r="A62" s="196" t="s">
        <v>185</v>
      </c>
      <c r="B62" s="197" t="s">
        <v>43</v>
      </c>
      <c r="C62" s="198" t="s">
        <v>40</v>
      </c>
      <c r="D62" s="221" t="s">
        <v>186</v>
      </c>
      <c r="E62" s="219">
        <v>9780008704414</v>
      </c>
      <c r="F62" s="222">
        <v>12.95</v>
      </c>
      <c r="G62" s="202"/>
      <c r="H62" s="203">
        <f t="shared" si="8"/>
        <v>0</v>
      </c>
      <c r="I62" s="204"/>
      <c r="J62" s="205"/>
      <c r="K62" s="223"/>
      <c r="L62" s="184" t="s">
        <v>98</v>
      </c>
      <c r="M62" s="224">
        <v>2025</v>
      </c>
      <c r="N62" s="225"/>
      <c r="O62" s="224"/>
      <c r="P62" s="224"/>
      <c r="Q62" s="226"/>
    </row>
    <row r="63" spans="1:17" s="227" customFormat="1" x14ac:dyDescent="0.35">
      <c r="A63" s="196" t="s">
        <v>185</v>
      </c>
      <c r="B63" s="197" t="s">
        <v>43</v>
      </c>
      <c r="C63" s="198" t="s">
        <v>40</v>
      </c>
      <c r="D63" s="221" t="s">
        <v>196</v>
      </c>
      <c r="E63" s="219">
        <v>9780008704438</v>
      </c>
      <c r="F63" s="222">
        <v>12.95</v>
      </c>
      <c r="G63" s="202"/>
      <c r="H63" s="203">
        <f t="shared" si="8"/>
        <v>0</v>
      </c>
      <c r="I63" s="204"/>
      <c r="J63" s="205"/>
      <c r="K63" s="228"/>
      <c r="L63" s="184" t="s">
        <v>98</v>
      </c>
      <c r="M63" s="224">
        <v>2025</v>
      </c>
      <c r="N63" s="225"/>
      <c r="O63" s="224"/>
      <c r="P63" s="224"/>
      <c r="Q63" s="226"/>
    </row>
    <row r="64" spans="1:17" s="192" customFormat="1" x14ac:dyDescent="0.35">
      <c r="A64" s="189" t="s">
        <v>93</v>
      </c>
      <c r="B64" s="174" t="s">
        <v>28</v>
      </c>
      <c r="C64" s="175" t="s">
        <v>41</v>
      </c>
      <c r="D64" s="176" t="s">
        <v>220</v>
      </c>
      <c r="E64" s="177">
        <v>9780008533458</v>
      </c>
      <c r="F64" s="178">
        <v>12.95</v>
      </c>
      <c r="G64" s="179"/>
      <c r="H64" s="180">
        <f t="shared" si="8"/>
        <v>0</v>
      </c>
      <c r="I64" s="181"/>
      <c r="J64" s="182" t="s">
        <v>58</v>
      </c>
      <c r="K64" s="183"/>
      <c r="L64" s="184" t="s">
        <v>33</v>
      </c>
      <c r="M64" s="179">
        <v>2024</v>
      </c>
      <c r="N64" s="185"/>
      <c r="O64" s="179"/>
      <c r="P64" s="191"/>
      <c r="Q64" s="175"/>
    </row>
    <row r="65" spans="1:17" s="192" customFormat="1" x14ac:dyDescent="0.35">
      <c r="A65" s="189" t="s">
        <v>93</v>
      </c>
      <c r="B65" s="174" t="s">
        <v>28</v>
      </c>
      <c r="C65" s="175" t="s">
        <v>41</v>
      </c>
      <c r="D65" s="176" t="s">
        <v>221</v>
      </c>
      <c r="E65" s="177">
        <v>9780008647599</v>
      </c>
      <c r="F65" s="178">
        <v>12.95</v>
      </c>
      <c r="G65" s="179"/>
      <c r="H65" s="180">
        <f t="shared" si="8"/>
        <v>0</v>
      </c>
      <c r="I65" s="181"/>
      <c r="J65" s="182" t="s">
        <v>57</v>
      </c>
      <c r="K65" s="183"/>
      <c r="L65" s="184" t="s">
        <v>33</v>
      </c>
      <c r="M65" s="179">
        <v>2024</v>
      </c>
      <c r="N65" s="185"/>
      <c r="O65" s="179"/>
      <c r="P65" s="191"/>
      <c r="Q65" s="175"/>
    </row>
    <row r="66" spans="1:17" s="192" customFormat="1" x14ac:dyDescent="0.35">
      <c r="A66" s="189" t="s">
        <v>93</v>
      </c>
      <c r="B66" s="174" t="s">
        <v>28</v>
      </c>
      <c r="C66" s="175" t="s">
        <v>41</v>
      </c>
      <c r="D66" s="193" t="s">
        <v>222</v>
      </c>
      <c r="E66" s="194" t="s">
        <v>134</v>
      </c>
      <c r="F66" s="178">
        <v>12.95</v>
      </c>
      <c r="G66" s="179"/>
      <c r="H66" s="180">
        <f t="shared" si="8"/>
        <v>0</v>
      </c>
      <c r="I66" s="195"/>
      <c r="J66" s="182" t="s">
        <v>48</v>
      </c>
      <c r="K66" s="183"/>
      <c r="L66" s="184" t="s">
        <v>33</v>
      </c>
      <c r="M66" s="179">
        <v>2024</v>
      </c>
      <c r="N66" s="185"/>
      <c r="O66" s="179"/>
      <c r="P66" s="191"/>
      <c r="Q66" s="175"/>
    </row>
    <row r="67" spans="1:17" s="192" customFormat="1" x14ac:dyDescent="0.35">
      <c r="A67" s="189" t="s">
        <v>188</v>
      </c>
      <c r="B67" s="174" t="s">
        <v>28</v>
      </c>
      <c r="C67" s="175" t="s">
        <v>41</v>
      </c>
      <c r="D67" s="193" t="s">
        <v>187</v>
      </c>
      <c r="E67" s="194">
        <v>9780008704452</v>
      </c>
      <c r="F67" s="178">
        <v>12.95</v>
      </c>
      <c r="G67" s="179"/>
      <c r="H67" s="180">
        <f t="shared" si="8"/>
        <v>0</v>
      </c>
      <c r="I67" s="195"/>
      <c r="J67" s="182"/>
      <c r="K67" s="183"/>
      <c r="L67" s="184" t="s">
        <v>33</v>
      </c>
      <c r="M67" s="179">
        <v>2025</v>
      </c>
      <c r="N67" s="185"/>
      <c r="O67" s="179"/>
      <c r="P67" s="191"/>
      <c r="Q67" s="175"/>
    </row>
    <row r="68" spans="1:17" s="192" customFormat="1" x14ac:dyDescent="0.35">
      <c r="A68" s="189" t="s">
        <v>188</v>
      </c>
      <c r="B68" s="174" t="s">
        <v>28</v>
      </c>
      <c r="C68" s="175" t="s">
        <v>41</v>
      </c>
      <c r="D68" s="193" t="s">
        <v>197</v>
      </c>
      <c r="E68" s="194">
        <v>9780008704476</v>
      </c>
      <c r="F68" s="178">
        <v>12.95</v>
      </c>
      <c r="G68" s="179"/>
      <c r="H68" s="180">
        <f t="shared" si="8"/>
        <v>0</v>
      </c>
      <c r="I68" s="195"/>
      <c r="J68" s="182"/>
      <c r="K68" s="183"/>
      <c r="L68" s="184" t="s">
        <v>98</v>
      </c>
      <c r="M68" s="179">
        <v>2025</v>
      </c>
      <c r="N68" s="185"/>
      <c r="O68" s="179"/>
      <c r="P68" s="191"/>
      <c r="Q68" s="175"/>
    </row>
    <row r="69" spans="1:17" s="192" customFormat="1" x14ac:dyDescent="0.35">
      <c r="A69" s="189" t="s">
        <v>94</v>
      </c>
      <c r="B69" s="174" t="s">
        <v>44</v>
      </c>
      <c r="C69" s="175" t="s">
        <v>42</v>
      </c>
      <c r="D69" s="175" t="s">
        <v>223</v>
      </c>
      <c r="E69" s="177">
        <v>9780008647605</v>
      </c>
      <c r="F69" s="178">
        <v>13.5</v>
      </c>
      <c r="G69" s="179"/>
      <c r="H69" s="180">
        <f t="shared" ref="H69:H72" si="9">F69*G69</f>
        <v>0</v>
      </c>
      <c r="I69" s="181"/>
      <c r="J69" s="182" t="s">
        <v>55</v>
      </c>
      <c r="K69" s="210" t="s">
        <v>63</v>
      </c>
      <c r="L69" s="184" t="s">
        <v>33</v>
      </c>
      <c r="M69" s="179">
        <v>2024</v>
      </c>
      <c r="N69" s="185"/>
      <c r="O69" s="179"/>
      <c r="P69" s="191"/>
      <c r="Q69" s="175"/>
    </row>
    <row r="70" spans="1:17" s="192" customFormat="1" ht="23.25" customHeight="1" x14ac:dyDescent="0.35">
      <c r="A70" s="189" t="s">
        <v>94</v>
      </c>
      <c r="B70" s="174" t="s">
        <v>44</v>
      </c>
      <c r="C70" s="175" t="s">
        <v>42</v>
      </c>
      <c r="D70" s="193" t="s">
        <v>224</v>
      </c>
      <c r="E70" s="194" t="s">
        <v>135</v>
      </c>
      <c r="F70" s="178">
        <v>13.5</v>
      </c>
      <c r="G70" s="179"/>
      <c r="H70" s="180">
        <f t="shared" si="9"/>
        <v>0</v>
      </c>
      <c r="I70" s="195"/>
      <c r="J70" s="182" t="s">
        <v>136</v>
      </c>
      <c r="K70" s="183"/>
      <c r="L70" s="184" t="s">
        <v>33</v>
      </c>
      <c r="M70" s="179">
        <v>2024</v>
      </c>
      <c r="N70" s="185"/>
      <c r="O70" s="179"/>
      <c r="P70" s="191"/>
      <c r="Q70" s="175"/>
    </row>
    <row r="71" spans="1:17" s="192" customFormat="1" x14ac:dyDescent="0.35">
      <c r="A71" s="189" t="s">
        <v>189</v>
      </c>
      <c r="B71" s="174" t="s">
        <v>44</v>
      </c>
      <c r="C71" s="175" t="s">
        <v>42</v>
      </c>
      <c r="D71" s="193" t="s">
        <v>190</v>
      </c>
      <c r="E71" s="194">
        <v>9780008704490</v>
      </c>
      <c r="F71" s="178">
        <v>13.5</v>
      </c>
      <c r="G71" s="179"/>
      <c r="H71" s="180">
        <f t="shared" si="9"/>
        <v>0</v>
      </c>
      <c r="I71" s="195"/>
      <c r="J71" s="182"/>
      <c r="K71" s="183"/>
      <c r="L71" s="184" t="s">
        <v>98</v>
      </c>
      <c r="M71" s="179">
        <v>2025</v>
      </c>
      <c r="N71" s="185"/>
      <c r="O71" s="179"/>
      <c r="P71" s="191"/>
      <c r="Q71" s="175"/>
    </row>
    <row r="72" spans="1:17" s="192" customFormat="1" x14ac:dyDescent="0.35">
      <c r="A72" s="189" t="s">
        <v>189</v>
      </c>
      <c r="B72" s="174" t="s">
        <v>44</v>
      </c>
      <c r="C72" s="175" t="s">
        <v>42</v>
      </c>
      <c r="D72" s="193" t="s">
        <v>228</v>
      </c>
      <c r="E72" s="194">
        <v>9780008704513</v>
      </c>
      <c r="F72" s="178">
        <v>13.5</v>
      </c>
      <c r="G72" s="179"/>
      <c r="H72" s="180">
        <f t="shared" si="9"/>
        <v>0</v>
      </c>
      <c r="I72" s="195"/>
      <c r="J72" s="182"/>
      <c r="K72" s="183"/>
      <c r="L72" s="184" t="s">
        <v>98</v>
      </c>
      <c r="M72" s="179">
        <v>2025</v>
      </c>
      <c r="N72" s="185"/>
      <c r="O72" s="179"/>
      <c r="P72" s="191"/>
      <c r="Q72" s="175"/>
    </row>
    <row r="73" spans="1:17" s="192" customFormat="1" x14ac:dyDescent="0.35">
      <c r="A73" s="189" t="s">
        <v>95</v>
      </c>
      <c r="B73" s="174" t="s">
        <v>44</v>
      </c>
      <c r="C73" s="175" t="s">
        <v>42</v>
      </c>
      <c r="D73" s="193" t="s">
        <v>225</v>
      </c>
      <c r="E73" s="194" t="s">
        <v>137</v>
      </c>
      <c r="F73" s="178">
        <v>13.5</v>
      </c>
      <c r="G73" s="179"/>
      <c r="H73" s="180">
        <f t="shared" ref="H73:H76" si="10">F73*G73</f>
        <v>0</v>
      </c>
      <c r="I73" s="195"/>
      <c r="J73" s="182" t="s">
        <v>57</v>
      </c>
      <c r="K73" s="210" t="s">
        <v>63</v>
      </c>
      <c r="L73" s="184" t="s">
        <v>33</v>
      </c>
      <c r="M73" s="179">
        <v>2024</v>
      </c>
      <c r="N73" s="185"/>
      <c r="O73" s="179"/>
      <c r="P73" s="191"/>
      <c r="Q73" s="175"/>
    </row>
    <row r="74" spans="1:17" s="192" customFormat="1" x14ac:dyDescent="0.35">
      <c r="A74" s="189" t="s">
        <v>95</v>
      </c>
      <c r="B74" s="174" t="s">
        <v>44</v>
      </c>
      <c r="C74" s="175" t="s">
        <v>42</v>
      </c>
      <c r="D74" s="193" t="s">
        <v>226</v>
      </c>
      <c r="E74" s="194" t="s">
        <v>138</v>
      </c>
      <c r="F74" s="178">
        <v>13.5</v>
      </c>
      <c r="G74" s="179"/>
      <c r="H74" s="180">
        <f t="shared" si="10"/>
        <v>0</v>
      </c>
      <c r="I74" s="195"/>
      <c r="J74" s="182" t="s">
        <v>128</v>
      </c>
      <c r="K74" s="210" t="s">
        <v>63</v>
      </c>
      <c r="L74" s="184" t="s">
        <v>98</v>
      </c>
      <c r="M74" s="179">
        <v>2024</v>
      </c>
      <c r="N74" s="185"/>
      <c r="O74" s="179"/>
      <c r="P74" s="191"/>
      <c r="Q74" s="175"/>
    </row>
    <row r="75" spans="1:17" s="192" customFormat="1" x14ac:dyDescent="0.35">
      <c r="A75" s="189" t="s">
        <v>191</v>
      </c>
      <c r="B75" s="174" t="s">
        <v>44</v>
      </c>
      <c r="C75" s="175" t="s">
        <v>42</v>
      </c>
      <c r="D75" s="193" t="s">
        <v>198</v>
      </c>
      <c r="E75" s="194">
        <v>9780008704537</v>
      </c>
      <c r="F75" s="178">
        <v>13.5</v>
      </c>
      <c r="G75" s="179"/>
      <c r="H75" s="180">
        <f t="shared" si="10"/>
        <v>0</v>
      </c>
      <c r="I75" s="195"/>
      <c r="J75" s="182"/>
      <c r="K75" s="210"/>
      <c r="L75" s="184" t="s">
        <v>98</v>
      </c>
      <c r="M75" s="179">
        <v>2025</v>
      </c>
      <c r="N75" s="185"/>
      <c r="O75" s="179"/>
      <c r="P75" s="191"/>
      <c r="Q75" s="175"/>
    </row>
    <row r="76" spans="1:17" s="192" customFormat="1" x14ac:dyDescent="0.35">
      <c r="A76" s="189" t="s">
        <v>191</v>
      </c>
      <c r="B76" s="174" t="s">
        <v>44</v>
      </c>
      <c r="C76" s="175" t="s">
        <v>42</v>
      </c>
      <c r="D76" s="193" t="s">
        <v>192</v>
      </c>
      <c r="E76" s="194">
        <v>9780008704551</v>
      </c>
      <c r="F76" s="178">
        <v>13.5</v>
      </c>
      <c r="G76" s="179"/>
      <c r="H76" s="180">
        <f t="shared" si="10"/>
        <v>0</v>
      </c>
      <c r="I76" s="195"/>
      <c r="J76" s="182"/>
      <c r="K76" s="210"/>
      <c r="L76" s="184" t="s">
        <v>98</v>
      </c>
      <c r="M76" s="179">
        <v>2025</v>
      </c>
      <c r="N76" s="185"/>
      <c r="O76" s="179"/>
      <c r="P76" s="191"/>
      <c r="Q76" s="175"/>
    </row>
    <row r="77" spans="1:17" s="192" customFormat="1" x14ac:dyDescent="0.35">
      <c r="A77" s="189" t="s">
        <v>96</v>
      </c>
      <c r="B77" s="174" t="s">
        <v>44</v>
      </c>
      <c r="C77" s="175" t="s">
        <v>42</v>
      </c>
      <c r="D77" s="193" t="s">
        <v>227</v>
      </c>
      <c r="E77" s="194" t="s">
        <v>139</v>
      </c>
      <c r="F77" s="178">
        <v>13.95</v>
      </c>
      <c r="G77" s="179"/>
      <c r="H77" s="215">
        <f t="shared" ref="H77:H79" si="11">F77*G77</f>
        <v>0</v>
      </c>
      <c r="I77" s="195"/>
      <c r="J77" s="182" t="s">
        <v>128</v>
      </c>
      <c r="K77" s="183"/>
      <c r="L77" s="184" t="s">
        <v>33</v>
      </c>
      <c r="M77" s="179">
        <v>2024</v>
      </c>
      <c r="N77" s="185"/>
      <c r="O77" s="179"/>
      <c r="P77" s="191"/>
      <c r="Q77" s="175"/>
    </row>
    <row r="78" spans="1:17" s="217" customFormat="1" x14ac:dyDescent="0.35">
      <c r="A78" s="196" t="s">
        <v>166</v>
      </c>
      <c r="B78" s="197" t="s">
        <v>44</v>
      </c>
      <c r="C78" s="198" t="s">
        <v>42</v>
      </c>
      <c r="D78" s="221" t="s">
        <v>193</v>
      </c>
      <c r="E78" s="213">
        <v>9780008704575</v>
      </c>
      <c r="F78" s="214">
        <v>13.95</v>
      </c>
      <c r="G78" s="207"/>
      <c r="H78" s="215">
        <f t="shared" si="11"/>
        <v>0</v>
      </c>
      <c r="I78" s="216"/>
      <c r="J78" s="205"/>
      <c r="K78" s="205"/>
      <c r="L78" s="229" t="s">
        <v>98</v>
      </c>
      <c r="M78" s="207">
        <v>2025</v>
      </c>
      <c r="N78" s="208"/>
      <c r="O78" s="207"/>
      <c r="P78" s="207"/>
      <c r="Q78" s="199"/>
    </row>
    <row r="79" spans="1:17" s="217" customFormat="1" x14ac:dyDescent="0.35">
      <c r="A79" s="196" t="s">
        <v>166</v>
      </c>
      <c r="B79" s="197" t="s">
        <v>44</v>
      </c>
      <c r="C79" s="198" t="s">
        <v>42</v>
      </c>
      <c r="D79" s="221" t="s">
        <v>194</v>
      </c>
      <c r="E79" s="213">
        <v>9780008704599</v>
      </c>
      <c r="F79" s="214">
        <v>13.95</v>
      </c>
      <c r="G79" s="207"/>
      <c r="H79" s="215">
        <f t="shared" si="11"/>
        <v>0</v>
      </c>
      <c r="I79" s="216"/>
      <c r="J79" s="205"/>
      <c r="K79" s="206"/>
      <c r="L79" s="229" t="s">
        <v>98</v>
      </c>
      <c r="M79" s="207">
        <v>2025</v>
      </c>
      <c r="N79" s="208"/>
      <c r="O79" s="207"/>
      <c r="P79" s="207"/>
      <c r="Q79" s="199"/>
    </row>
    <row r="80" spans="1:17" s="23" customFormat="1" ht="38.25" customHeight="1" x14ac:dyDescent="0.3">
      <c r="A80" s="141" t="s">
        <v>97</v>
      </c>
      <c r="B80" s="24"/>
      <c r="C80" s="24"/>
      <c r="D80" s="24"/>
      <c r="E80" s="24"/>
      <c r="F80" s="24"/>
      <c r="G80" s="138"/>
      <c r="H80" s="25"/>
      <c r="I80" s="40" t="s">
        <v>113</v>
      </c>
      <c r="J80" s="30" t="s">
        <v>114</v>
      </c>
      <c r="K80" s="27" t="s">
        <v>111</v>
      </c>
      <c r="L80" s="46" t="s">
        <v>99</v>
      </c>
      <c r="M80" s="36" t="s">
        <v>109</v>
      </c>
      <c r="N80" s="26" t="s">
        <v>90</v>
      </c>
      <c r="O80" s="145" t="s">
        <v>108</v>
      </c>
      <c r="P80" s="145" t="s">
        <v>117</v>
      </c>
      <c r="Q80" s="52" t="s">
        <v>110</v>
      </c>
    </row>
    <row r="81" spans="1:17" s="188" customFormat="1" ht="22.5" customHeight="1" x14ac:dyDescent="0.35">
      <c r="A81" s="173" t="s">
        <v>89</v>
      </c>
      <c r="B81" s="174" t="s">
        <v>65</v>
      </c>
      <c r="C81" s="175"/>
      <c r="D81" s="176" t="s">
        <v>140</v>
      </c>
      <c r="E81" s="177">
        <v>9780008681067</v>
      </c>
      <c r="F81" s="178">
        <v>13.95</v>
      </c>
      <c r="G81" s="179"/>
      <c r="H81" s="180">
        <f t="shared" ref="H81:H98" si="12">F81*G81</f>
        <v>0</v>
      </c>
      <c r="I81" s="181"/>
      <c r="J81" s="182"/>
      <c r="K81" s="183"/>
      <c r="L81" s="184"/>
      <c r="M81" s="179">
        <v>2024</v>
      </c>
      <c r="N81" s="185"/>
      <c r="O81" s="179"/>
      <c r="P81" s="186"/>
      <c r="Q81" s="187"/>
    </row>
    <row r="82" spans="1:17" s="188" customFormat="1" ht="22.5" customHeight="1" x14ac:dyDescent="0.35">
      <c r="A82" s="173" t="s">
        <v>89</v>
      </c>
      <c r="B82" s="174" t="s">
        <v>65</v>
      </c>
      <c r="C82" s="175"/>
      <c r="D82" s="176" t="s">
        <v>141</v>
      </c>
      <c r="E82" s="177">
        <v>9780008681135</v>
      </c>
      <c r="F82" s="178">
        <v>13.95</v>
      </c>
      <c r="G82" s="179"/>
      <c r="H82" s="180">
        <f t="shared" si="12"/>
        <v>0</v>
      </c>
      <c r="I82" s="181"/>
      <c r="J82" s="182"/>
      <c r="K82" s="183"/>
      <c r="L82" s="184"/>
      <c r="M82" s="179">
        <v>2024</v>
      </c>
      <c r="N82" s="185"/>
      <c r="O82" s="179"/>
      <c r="P82" s="186"/>
      <c r="Q82" s="187"/>
    </row>
    <row r="83" spans="1:17" s="188" customFormat="1" x14ac:dyDescent="0.35">
      <c r="A83" s="173" t="s">
        <v>88</v>
      </c>
      <c r="B83" s="174" t="s">
        <v>68</v>
      </c>
      <c r="C83" s="175"/>
      <c r="D83" s="176" t="s">
        <v>142</v>
      </c>
      <c r="E83" s="177">
        <v>9780008681210</v>
      </c>
      <c r="F83" s="178">
        <v>13.95</v>
      </c>
      <c r="G83" s="179"/>
      <c r="H83" s="180">
        <f t="shared" si="12"/>
        <v>0</v>
      </c>
      <c r="I83" s="181"/>
      <c r="J83" s="182"/>
      <c r="K83" s="183"/>
      <c r="L83" s="184"/>
      <c r="M83" s="179">
        <v>2024</v>
      </c>
      <c r="N83" s="185"/>
      <c r="O83" s="179"/>
      <c r="P83" s="186"/>
      <c r="Q83" s="187"/>
    </row>
    <row r="84" spans="1:17" s="188" customFormat="1" x14ac:dyDescent="0.35">
      <c r="A84" s="173" t="s">
        <v>88</v>
      </c>
      <c r="B84" s="174" t="s">
        <v>68</v>
      </c>
      <c r="C84" s="175"/>
      <c r="D84" s="176" t="s">
        <v>157</v>
      </c>
      <c r="E84" s="177">
        <v>9780008681241</v>
      </c>
      <c r="F84" s="178">
        <v>13.95</v>
      </c>
      <c r="G84" s="179"/>
      <c r="H84" s="180">
        <f t="shared" si="12"/>
        <v>0</v>
      </c>
      <c r="I84" s="181"/>
      <c r="J84" s="182"/>
      <c r="K84" s="183"/>
      <c r="L84" s="184"/>
      <c r="M84" s="179">
        <v>2024</v>
      </c>
      <c r="N84" s="185"/>
      <c r="O84" s="179"/>
      <c r="P84" s="186"/>
      <c r="Q84" s="187"/>
    </row>
    <row r="85" spans="1:17" s="188" customFormat="1" x14ac:dyDescent="0.35">
      <c r="A85" s="173" t="s">
        <v>87</v>
      </c>
      <c r="B85" s="174" t="s">
        <v>70</v>
      </c>
      <c r="C85" s="175"/>
      <c r="D85" s="176" t="s">
        <v>143</v>
      </c>
      <c r="E85" s="177">
        <v>9780008681142</v>
      </c>
      <c r="F85" s="178">
        <v>13.95</v>
      </c>
      <c r="G85" s="179"/>
      <c r="H85" s="180">
        <f t="shared" si="12"/>
        <v>0</v>
      </c>
      <c r="I85" s="181"/>
      <c r="J85" s="182"/>
      <c r="K85" s="183"/>
      <c r="L85" s="184"/>
      <c r="M85" s="179">
        <v>2024</v>
      </c>
      <c r="N85" s="185"/>
      <c r="O85" s="179"/>
      <c r="P85" s="186"/>
      <c r="Q85" s="187"/>
    </row>
    <row r="86" spans="1:17" s="188" customFormat="1" x14ac:dyDescent="0.35">
      <c r="A86" s="173" t="s">
        <v>87</v>
      </c>
      <c r="B86" s="174" t="s">
        <v>70</v>
      </c>
      <c r="C86" s="175"/>
      <c r="D86" s="176" t="s">
        <v>144</v>
      </c>
      <c r="E86" s="177">
        <v>9780008681227</v>
      </c>
      <c r="F86" s="178">
        <v>13.95</v>
      </c>
      <c r="G86" s="179"/>
      <c r="H86" s="180">
        <f t="shared" si="12"/>
        <v>0</v>
      </c>
      <c r="I86" s="181"/>
      <c r="J86" s="182"/>
      <c r="K86" s="183"/>
      <c r="L86" s="184"/>
      <c r="M86" s="179">
        <v>2024</v>
      </c>
      <c r="N86" s="185"/>
      <c r="O86" s="179"/>
      <c r="P86" s="186"/>
      <c r="Q86" s="187"/>
    </row>
    <row r="87" spans="1:17" s="188" customFormat="1" x14ac:dyDescent="0.35">
      <c r="A87" s="173" t="s">
        <v>86</v>
      </c>
      <c r="B87" s="174" t="s">
        <v>72</v>
      </c>
      <c r="C87" s="175"/>
      <c r="D87" s="176" t="s">
        <v>145</v>
      </c>
      <c r="E87" s="177">
        <v>9780008681074</v>
      </c>
      <c r="F87" s="178">
        <v>13.95</v>
      </c>
      <c r="G87" s="179"/>
      <c r="H87" s="180">
        <f t="shared" si="12"/>
        <v>0</v>
      </c>
      <c r="I87" s="181"/>
      <c r="J87" s="182"/>
      <c r="K87" s="183"/>
      <c r="L87" s="184"/>
      <c r="M87" s="179">
        <v>2024</v>
      </c>
      <c r="N87" s="185"/>
      <c r="O87" s="179"/>
      <c r="P87" s="186"/>
      <c r="Q87" s="187"/>
    </row>
    <row r="88" spans="1:17" s="188" customFormat="1" x14ac:dyDescent="0.35">
      <c r="A88" s="173" t="s">
        <v>86</v>
      </c>
      <c r="B88" s="174" t="s">
        <v>72</v>
      </c>
      <c r="C88" s="175"/>
      <c r="D88" s="176" t="s">
        <v>146</v>
      </c>
      <c r="E88" s="177">
        <v>9780008681258</v>
      </c>
      <c r="F88" s="178">
        <v>13.95</v>
      </c>
      <c r="G88" s="179"/>
      <c r="H88" s="180">
        <f t="shared" si="12"/>
        <v>0</v>
      </c>
      <c r="I88" s="181"/>
      <c r="J88" s="182"/>
      <c r="K88" s="183"/>
      <c r="L88" s="184"/>
      <c r="M88" s="179">
        <v>2024</v>
      </c>
      <c r="N88" s="185"/>
      <c r="O88" s="179"/>
      <c r="P88" s="186"/>
      <c r="Q88" s="187"/>
    </row>
    <row r="89" spans="1:17" s="188" customFormat="1" x14ac:dyDescent="0.35">
      <c r="A89" s="173" t="s">
        <v>85</v>
      </c>
      <c r="B89" s="174" t="s">
        <v>66</v>
      </c>
      <c r="C89" s="175"/>
      <c r="D89" s="176" t="s">
        <v>147</v>
      </c>
      <c r="E89" s="177">
        <v>9780008681159</v>
      </c>
      <c r="F89" s="178">
        <v>13.95</v>
      </c>
      <c r="G89" s="179"/>
      <c r="H89" s="180">
        <f t="shared" si="12"/>
        <v>0</v>
      </c>
      <c r="I89" s="181"/>
      <c r="J89" s="182"/>
      <c r="K89" s="183"/>
      <c r="L89" s="184"/>
      <c r="M89" s="179">
        <v>2024</v>
      </c>
      <c r="N89" s="185"/>
      <c r="O89" s="179"/>
      <c r="P89" s="186"/>
      <c r="Q89" s="187"/>
    </row>
    <row r="90" spans="1:17" s="188" customFormat="1" x14ac:dyDescent="0.35">
      <c r="A90" s="173" t="s">
        <v>85</v>
      </c>
      <c r="B90" s="174" t="s">
        <v>66</v>
      </c>
      <c r="C90" s="175"/>
      <c r="D90" s="176" t="s">
        <v>200</v>
      </c>
      <c r="E90" s="177">
        <v>9780008681234</v>
      </c>
      <c r="F90" s="178">
        <v>13.95</v>
      </c>
      <c r="G90" s="179"/>
      <c r="H90" s="180">
        <f t="shared" si="12"/>
        <v>0</v>
      </c>
      <c r="I90" s="181"/>
      <c r="J90" s="182"/>
      <c r="K90" s="183"/>
      <c r="L90" s="184"/>
      <c r="M90" s="179">
        <v>2024</v>
      </c>
      <c r="N90" s="185"/>
      <c r="O90" s="179"/>
      <c r="P90" s="186"/>
      <c r="Q90" s="187"/>
    </row>
    <row r="91" spans="1:17" s="188" customFormat="1" x14ac:dyDescent="0.35">
      <c r="A91" s="173" t="s">
        <v>84</v>
      </c>
      <c r="B91" s="174" t="s">
        <v>73</v>
      </c>
      <c r="C91" s="175"/>
      <c r="D91" s="176" t="s">
        <v>148</v>
      </c>
      <c r="E91" s="177">
        <v>9780008681081</v>
      </c>
      <c r="F91" s="178">
        <v>15.95</v>
      </c>
      <c r="G91" s="179"/>
      <c r="H91" s="180">
        <f t="shared" si="12"/>
        <v>0</v>
      </c>
      <c r="I91" s="181"/>
      <c r="J91" s="182"/>
      <c r="K91" s="183"/>
      <c r="L91" s="184"/>
      <c r="M91" s="179">
        <v>2024</v>
      </c>
      <c r="N91" s="185"/>
      <c r="O91" s="179"/>
      <c r="P91" s="186"/>
      <c r="Q91" s="187"/>
    </row>
    <row r="92" spans="1:17" s="188" customFormat="1" x14ac:dyDescent="0.35">
      <c r="A92" s="173" t="s">
        <v>84</v>
      </c>
      <c r="B92" s="174" t="s">
        <v>73</v>
      </c>
      <c r="C92" s="175"/>
      <c r="D92" s="176" t="s">
        <v>149</v>
      </c>
      <c r="E92" s="177">
        <v>9780008681166</v>
      </c>
      <c r="F92" s="178">
        <v>15.95</v>
      </c>
      <c r="G92" s="179"/>
      <c r="H92" s="180">
        <f t="shared" si="12"/>
        <v>0</v>
      </c>
      <c r="I92" s="181"/>
      <c r="J92" s="182"/>
      <c r="K92" s="183"/>
      <c r="L92" s="184"/>
      <c r="M92" s="179">
        <v>2024</v>
      </c>
      <c r="N92" s="185"/>
      <c r="O92" s="179"/>
      <c r="P92" s="186"/>
      <c r="Q92" s="187"/>
    </row>
    <row r="93" spans="1:17" s="188" customFormat="1" x14ac:dyDescent="0.35">
      <c r="A93" s="173" t="s">
        <v>83</v>
      </c>
      <c r="B93" s="174" t="s">
        <v>71</v>
      </c>
      <c r="C93" s="175"/>
      <c r="D93" s="176" t="s">
        <v>150</v>
      </c>
      <c r="E93" s="177">
        <v>9780008681098</v>
      </c>
      <c r="F93" s="178">
        <v>15.95</v>
      </c>
      <c r="G93" s="179"/>
      <c r="H93" s="180">
        <f t="shared" si="12"/>
        <v>0</v>
      </c>
      <c r="I93" s="181"/>
      <c r="J93" s="182"/>
      <c r="K93" s="183"/>
      <c r="L93" s="184"/>
      <c r="M93" s="179">
        <v>2024</v>
      </c>
      <c r="N93" s="185"/>
      <c r="O93" s="179"/>
      <c r="P93" s="186"/>
      <c r="Q93" s="187"/>
    </row>
    <row r="94" spans="1:17" s="188" customFormat="1" x14ac:dyDescent="0.35">
      <c r="A94" s="173" t="s">
        <v>83</v>
      </c>
      <c r="B94" s="174" t="s">
        <v>71</v>
      </c>
      <c r="C94" s="175"/>
      <c r="D94" s="176" t="s">
        <v>151</v>
      </c>
      <c r="E94" s="177">
        <v>9780008681173</v>
      </c>
      <c r="F94" s="178">
        <v>15.95</v>
      </c>
      <c r="G94" s="179"/>
      <c r="H94" s="180">
        <f t="shared" si="12"/>
        <v>0</v>
      </c>
      <c r="I94" s="181"/>
      <c r="J94" s="182"/>
      <c r="K94" s="183"/>
      <c r="L94" s="184"/>
      <c r="M94" s="179">
        <v>2024</v>
      </c>
      <c r="N94" s="185"/>
      <c r="O94" s="179"/>
      <c r="P94" s="186"/>
      <c r="Q94" s="187"/>
    </row>
    <row r="95" spans="1:17" s="188" customFormat="1" x14ac:dyDescent="0.35">
      <c r="A95" s="173" t="s">
        <v>82</v>
      </c>
      <c r="B95" s="174" t="s">
        <v>74</v>
      </c>
      <c r="C95" s="175"/>
      <c r="D95" s="176" t="s">
        <v>152</v>
      </c>
      <c r="E95" s="177">
        <v>9780008681104</v>
      </c>
      <c r="F95" s="178">
        <v>15.95</v>
      </c>
      <c r="G95" s="179"/>
      <c r="H95" s="180">
        <f t="shared" si="12"/>
        <v>0</v>
      </c>
      <c r="I95" s="181"/>
      <c r="J95" s="182"/>
      <c r="K95" s="183"/>
      <c r="L95" s="184"/>
      <c r="M95" s="179"/>
      <c r="N95" s="185"/>
      <c r="O95" s="179"/>
      <c r="P95" s="186"/>
      <c r="Q95" s="187"/>
    </row>
    <row r="96" spans="1:17" s="188" customFormat="1" x14ac:dyDescent="0.35">
      <c r="A96" s="173" t="s">
        <v>82</v>
      </c>
      <c r="B96" s="174" t="s">
        <v>74</v>
      </c>
      <c r="C96" s="175"/>
      <c r="D96" s="176" t="s">
        <v>153</v>
      </c>
      <c r="E96" s="177">
        <v>9780008681180</v>
      </c>
      <c r="F96" s="178">
        <v>15.95</v>
      </c>
      <c r="G96" s="179"/>
      <c r="H96" s="180">
        <f t="shared" si="12"/>
        <v>0</v>
      </c>
      <c r="I96" s="181"/>
      <c r="J96" s="182"/>
      <c r="K96" s="183"/>
      <c r="L96" s="184"/>
      <c r="M96" s="179"/>
      <c r="N96" s="185"/>
      <c r="O96" s="179"/>
      <c r="P96" s="186"/>
      <c r="Q96" s="187"/>
    </row>
    <row r="97" spans="1:17" s="188" customFormat="1" x14ac:dyDescent="0.35">
      <c r="A97" s="173" t="s">
        <v>81</v>
      </c>
      <c r="B97" s="174" t="s">
        <v>67</v>
      </c>
      <c r="C97" s="175"/>
      <c r="D97" s="176" t="s">
        <v>154</v>
      </c>
      <c r="E97" s="177">
        <v>9780008681111</v>
      </c>
      <c r="F97" s="178">
        <v>15.95</v>
      </c>
      <c r="G97" s="179"/>
      <c r="H97" s="180">
        <f t="shared" si="12"/>
        <v>0</v>
      </c>
      <c r="I97" s="181"/>
      <c r="J97" s="182"/>
      <c r="K97" s="183"/>
      <c r="L97" s="184"/>
      <c r="M97" s="179">
        <v>2024</v>
      </c>
      <c r="N97" s="185"/>
      <c r="O97" s="179"/>
      <c r="P97" s="186"/>
      <c r="Q97" s="187"/>
    </row>
    <row r="98" spans="1:17" s="188" customFormat="1" x14ac:dyDescent="0.35">
      <c r="A98" s="173" t="s">
        <v>81</v>
      </c>
      <c r="B98" s="174" t="s">
        <v>67</v>
      </c>
      <c r="C98" s="175"/>
      <c r="D98" s="176" t="s">
        <v>155</v>
      </c>
      <c r="E98" s="177">
        <v>9780008681197</v>
      </c>
      <c r="F98" s="178">
        <v>15.95</v>
      </c>
      <c r="G98" s="179"/>
      <c r="H98" s="180">
        <f t="shared" si="12"/>
        <v>0</v>
      </c>
      <c r="I98" s="181"/>
      <c r="J98" s="182"/>
      <c r="K98" s="183"/>
      <c r="L98" s="184"/>
      <c r="M98" s="179">
        <v>2024</v>
      </c>
      <c r="N98" s="185"/>
      <c r="O98" s="179"/>
      <c r="P98" s="186"/>
      <c r="Q98" s="187"/>
    </row>
    <row r="99" spans="1:17" s="188" customFormat="1" x14ac:dyDescent="0.35">
      <c r="A99" s="173" t="s">
        <v>80</v>
      </c>
      <c r="B99" s="174" t="s">
        <v>69</v>
      </c>
      <c r="C99" s="175"/>
      <c r="D99" s="176" t="s">
        <v>158</v>
      </c>
      <c r="E99" s="177">
        <v>9780008681128</v>
      </c>
      <c r="F99" s="178">
        <v>15.95</v>
      </c>
      <c r="G99" s="179"/>
      <c r="H99" s="180">
        <f t="shared" ref="H99:H100" si="13">F99*G99</f>
        <v>0</v>
      </c>
      <c r="I99" s="181"/>
      <c r="J99" s="182"/>
      <c r="K99" s="183"/>
      <c r="L99" s="184"/>
      <c r="M99" s="179"/>
      <c r="N99" s="185"/>
      <c r="O99" s="179"/>
      <c r="P99" s="186"/>
      <c r="Q99" s="187"/>
    </row>
    <row r="100" spans="1:17" s="188" customFormat="1" x14ac:dyDescent="0.35">
      <c r="A100" s="173" t="s">
        <v>80</v>
      </c>
      <c r="B100" s="174" t="s">
        <v>69</v>
      </c>
      <c r="C100" s="175"/>
      <c r="D100" s="176" t="s">
        <v>156</v>
      </c>
      <c r="E100" s="177">
        <v>9780008681203</v>
      </c>
      <c r="F100" s="178">
        <v>15.95</v>
      </c>
      <c r="G100" s="179"/>
      <c r="H100" s="180">
        <f t="shared" si="13"/>
        <v>0</v>
      </c>
      <c r="I100" s="181"/>
      <c r="J100" s="182"/>
      <c r="K100" s="183"/>
      <c r="L100" s="184"/>
      <c r="M100" s="179"/>
      <c r="N100" s="185"/>
      <c r="O100" s="179"/>
      <c r="P100" s="186"/>
      <c r="Q100" s="187"/>
    </row>
    <row r="101" spans="1:17" ht="28.5" customHeight="1" x14ac:dyDescent="0.3">
      <c r="A101" s="18"/>
      <c r="B101" s="19"/>
      <c r="C101" s="20"/>
      <c r="D101" s="55" t="s">
        <v>164</v>
      </c>
      <c r="E101" s="54">
        <f>H101-(H101/11)</f>
        <v>0</v>
      </c>
      <c r="F101" s="156" t="s">
        <v>75</v>
      </c>
      <c r="G101" s="157"/>
      <c r="H101" s="112">
        <f>SUM(H30:H100)</f>
        <v>0</v>
      </c>
      <c r="I101" s="42"/>
      <c r="J101" s="49" t="s">
        <v>76</v>
      </c>
      <c r="K101" s="49" t="s">
        <v>76</v>
      </c>
      <c r="L101" s="50"/>
      <c r="M101" s="22"/>
    </row>
    <row r="102" spans="1:17" ht="23.25" customHeight="1" thickBot="1" x14ac:dyDescent="0.35">
      <c r="A102" s="160" t="s">
        <v>78</v>
      </c>
      <c r="B102" s="19"/>
      <c r="C102" s="20"/>
      <c r="D102" s="55" t="s">
        <v>164</v>
      </c>
      <c r="E102" s="54">
        <f>H102-(H102/11)</f>
        <v>13.59090909090909</v>
      </c>
      <c r="F102" s="152" t="s">
        <v>77</v>
      </c>
      <c r="G102" s="153"/>
      <c r="H102" s="34">
        <v>14.95</v>
      </c>
      <c r="I102" s="43"/>
      <c r="J102" s="49" t="s">
        <v>76</v>
      </c>
      <c r="K102" s="49" t="s">
        <v>76</v>
      </c>
      <c r="L102" s="50"/>
      <c r="M102" s="22"/>
    </row>
    <row r="103" spans="1:17" ht="27" customHeight="1" thickBot="1" x14ac:dyDescent="0.35">
      <c r="A103" s="160"/>
      <c r="B103" s="21"/>
      <c r="C103" s="20"/>
      <c r="D103" s="55" t="s">
        <v>165</v>
      </c>
      <c r="E103" s="53">
        <f>H103-(H103/11)</f>
        <v>13.59090909090909</v>
      </c>
      <c r="F103" s="152" t="s">
        <v>79</v>
      </c>
      <c r="G103" s="153"/>
      <c r="H103" s="51">
        <f>H101+H102</f>
        <v>14.95</v>
      </c>
      <c r="I103" s="43"/>
      <c r="J103" s="49" t="s">
        <v>76</v>
      </c>
      <c r="K103" s="49" t="s">
        <v>76</v>
      </c>
      <c r="L103" s="50"/>
      <c r="M103" s="22"/>
    </row>
    <row r="104" spans="1:17" x14ac:dyDescent="0.35">
      <c r="M104" s="22"/>
    </row>
    <row r="105" spans="1:17" x14ac:dyDescent="0.35">
      <c r="M105" s="22"/>
    </row>
    <row r="106" spans="1:17" x14ac:dyDescent="0.35">
      <c r="M106" s="22"/>
    </row>
    <row r="107" spans="1:17" x14ac:dyDescent="0.35">
      <c r="M107" s="22"/>
    </row>
    <row r="108" spans="1:17" x14ac:dyDescent="0.35">
      <c r="M108" s="22"/>
    </row>
    <row r="109" spans="1:17" x14ac:dyDescent="0.35">
      <c r="M109" s="22"/>
    </row>
    <row r="110" spans="1:17" x14ac:dyDescent="0.35">
      <c r="M110" s="22"/>
    </row>
    <row r="111" spans="1:17" x14ac:dyDescent="0.35">
      <c r="M111" s="22"/>
    </row>
    <row r="112" spans="1:17" x14ac:dyDescent="0.35">
      <c r="M112" s="22"/>
    </row>
    <row r="113" spans="13:13" x14ac:dyDescent="0.35">
      <c r="M113" s="22"/>
    </row>
    <row r="114" spans="13:13" x14ac:dyDescent="0.35">
      <c r="M114" s="22"/>
    </row>
    <row r="115" spans="13:13" x14ac:dyDescent="0.35">
      <c r="M115" s="22"/>
    </row>
    <row r="116" spans="13:13" x14ac:dyDescent="0.35">
      <c r="M116" s="22"/>
    </row>
    <row r="117" spans="13:13" x14ac:dyDescent="0.35">
      <c r="M117" s="22"/>
    </row>
    <row r="118" spans="13:13" x14ac:dyDescent="0.35">
      <c r="M118" s="22"/>
    </row>
    <row r="119" spans="13:13" x14ac:dyDescent="0.35">
      <c r="M119" s="22"/>
    </row>
    <row r="120" spans="13:13" x14ac:dyDescent="0.35">
      <c r="M120" s="22"/>
    </row>
    <row r="121" spans="13:13" x14ac:dyDescent="0.35">
      <c r="M121" s="22"/>
    </row>
    <row r="122" spans="13:13" x14ac:dyDescent="0.35">
      <c r="M122" s="22"/>
    </row>
    <row r="123" spans="13:13" x14ac:dyDescent="0.35">
      <c r="M123" s="22"/>
    </row>
    <row r="124" spans="13:13" x14ac:dyDescent="0.35">
      <c r="M124" s="22"/>
    </row>
    <row r="125" spans="13:13" x14ac:dyDescent="0.35">
      <c r="M125" s="22"/>
    </row>
    <row r="126" spans="13:13" x14ac:dyDescent="0.35">
      <c r="M126" s="22"/>
    </row>
    <row r="127" spans="13:13" x14ac:dyDescent="0.35">
      <c r="M127" s="22"/>
    </row>
    <row r="128" spans="13:13" x14ac:dyDescent="0.35">
      <c r="M128" s="22"/>
    </row>
    <row r="129" spans="13:13" x14ac:dyDescent="0.35">
      <c r="M129" s="22"/>
    </row>
    <row r="130" spans="13:13" x14ac:dyDescent="0.35">
      <c r="M130" s="22"/>
    </row>
    <row r="131" spans="13:13" x14ac:dyDescent="0.35">
      <c r="M131" s="22"/>
    </row>
    <row r="132" spans="13:13" x14ac:dyDescent="0.35">
      <c r="M132" s="22"/>
    </row>
    <row r="133" spans="13:13" x14ac:dyDescent="0.35">
      <c r="M133" s="22"/>
    </row>
    <row r="134" spans="13:13" x14ac:dyDescent="0.35">
      <c r="M134" s="22"/>
    </row>
    <row r="135" spans="13:13" x14ac:dyDescent="0.35">
      <c r="M135" s="22"/>
    </row>
    <row r="136" spans="13:13" x14ac:dyDescent="0.35">
      <c r="M136" s="22"/>
    </row>
    <row r="137" spans="13:13" x14ac:dyDescent="0.35">
      <c r="M137" s="22"/>
    </row>
    <row r="138" spans="13:13" x14ac:dyDescent="0.35">
      <c r="M138" s="22"/>
    </row>
    <row r="139" spans="13:13" x14ac:dyDescent="0.35">
      <c r="M139" s="22"/>
    </row>
    <row r="140" spans="13:13" x14ac:dyDescent="0.35">
      <c r="M140" s="22"/>
    </row>
    <row r="141" spans="13:13" x14ac:dyDescent="0.35">
      <c r="M141" s="22"/>
    </row>
    <row r="142" spans="13:13" x14ac:dyDescent="0.35">
      <c r="M142" s="22"/>
    </row>
    <row r="143" spans="13:13" x14ac:dyDescent="0.35">
      <c r="M143" s="22"/>
    </row>
    <row r="144" spans="13:13" x14ac:dyDescent="0.35">
      <c r="M144" s="22"/>
    </row>
    <row r="145" spans="13:13" x14ac:dyDescent="0.35">
      <c r="M145" s="22"/>
    </row>
    <row r="146" spans="13:13" x14ac:dyDescent="0.35">
      <c r="M146" s="22"/>
    </row>
    <row r="147" spans="13:13" x14ac:dyDescent="0.35">
      <c r="M147" s="22"/>
    </row>
    <row r="148" spans="13:13" x14ac:dyDescent="0.35">
      <c r="M148" s="22"/>
    </row>
    <row r="149" spans="13:13" x14ac:dyDescent="0.35">
      <c r="M149" s="22"/>
    </row>
    <row r="150" spans="13:13" x14ac:dyDescent="0.35">
      <c r="M150" s="22"/>
    </row>
    <row r="151" spans="13:13" x14ac:dyDescent="0.35">
      <c r="M151" s="22"/>
    </row>
    <row r="152" spans="13:13" x14ac:dyDescent="0.35">
      <c r="M152" s="22"/>
    </row>
    <row r="153" spans="13:13" x14ac:dyDescent="0.35">
      <c r="M153" s="22"/>
    </row>
    <row r="154" spans="13:13" x14ac:dyDescent="0.35">
      <c r="M154" s="22"/>
    </row>
    <row r="155" spans="13:13" x14ac:dyDescent="0.35">
      <c r="M155" s="22"/>
    </row>
    <row r="156" spans="13:13" x14ac:dyDescent="0.35">
      <c r="M156" s="22"/>
    </row>
    <row r="157" spans="13:13" x14ac:dyDescent="0.35">
      <c r="M157" s="22"/>
    </row>
    <row r="158" spans="13:13" x14ac:dyDescent="0.35">
      <c r="M158" s="22"/>
    </row>
    <row r="159" spans="13:13" x14ac:dyDescent="0.35">
      <c r="M159" s="22"/>
    </row>
    <row r="160" spans="13:13" x14ac:dyDescent="0.35">
      <c r="M160" s="22"/>
    </row>
    <row r="161" spans="13:13" x14ac:dyDescent="0.35">
      <c r="M161" s="22"/>
    </row>
    <row r="162" spans="13:13" x14ac:dyDescent="0.35">
      <c r="M162" s="22"/>
    </row>
    <row r="163" spans="13:13" x14ac:dyDescent="0.35">
      <c r="M163" s="22"/>
    </row>
    <row r="164" spans="13:13" x14ac:dyDescent="0.35">
      <c r="M164" s="22"/>
    </row>
    <row r="165" spans="13:13" x14ac:dyDescent="0.35">
      <c r="M165" s="22"/>
    </row>
    <row r="166" spans="13:13" x14ac:dyDescent="0.35">
      <c r="M166" s="22"/>
    </row>
    <row r="167" spans="13:13" x14ac:dyDescent="0.35">
      <c r="M167" s="22"/>
    </row>
    <row r="168" spans="13:13" x14ac:dyDescent="0.35">
      <c r="M168" s="22"/>
    </row>
    <row r="169" spans="13:13" x14ac:dyDescent="0.35">
      <c r="M169" s="22"/>
    </row>
    <row r="170" spans="13:13" x14ac:dyDescent="0.35">
      <c r="M170" s="22"/>
    </row>
    <row r="171" spans="13:13" x14ac:dyDescent="0.35">
      <c r="M171" s="22"/>
    </row>
    <row r="172" spans="13:13" x14ac:dyDescent="0.35">
      <c r="M172" s="22"/>
    </row>
    <row r="173" spans="13:13" x14ac:dyDescent="0.35">
      <c r="M173" s="22"/>
    </row>
    <row r="174" spans="13:13" x14ac:dyDescent="0.35">
      <c r="M174" s="22"/>
    </row>
    <row r="175" spans="13:13" x14ac:dyDescent="0.35">
      <c r="M175" s="22"/>
    </row>
    <row r="176" spans="13:13" x14ac:dyDescent="0.35">
      <c r="M176" s="22"/>
    </row>
    <row r="177" spans="13:13" x14ac:dyDescent="0.35">
      <c r="M177" s="22"/>
    </row>
    <row r="178" spans="13:13" x14ac:dyDescent="0.35">
      <c r="M178" s="22"/>
    </row>
    <row r="179" spans="13:13" x14ac:dyDescent="0.35">
      <c r="M179" s="22"/>
    </row>
    <row r="180" spans="13:13" x14ac:dyDescent="0.35">
      <c r="M180" s="22"/>
    </row>
    <row r="181" spans="13:13" x14ac:dyDescent="0.35">
      <c r="M181" s="22"/>
    </row>
    <row r="182" spans="13:13" x14ac:dyDescent="0.35">
      <c r="M182" s="22"/>
    </row>
    <row r="183" spans="13:13" x14ac:dyDescent="0.35">
      <c r="M183" s="22"/>
    </row>
    <row r="184" spans="13:13" x14ac:dyDescent="0.35">
      <c r="M184" s="22"/>
    </row>
    <row r="185" spans="13:13" x14ac:dyDescent="0.35">
      <c r="M185" s="22"/>
    </row>
    <row r="186" spans="13:13" x14ac:dyDescent="0.35">
      <c r="M186" s="22"/>
    </row>
    <row r="187" spans="13:13" x14ac:dyDescent="0.35">
      <c r="M187" s="22"/>
    </row>
    <row r="188" spans="13:13" x14ac:dyDescent="0.35">
      <c r="M188" s="22"/>
    </row>
    <row r="189" spans="13:13" x14ac:dyDescent="0.35">
      <c r="M189" s="22"/>
    </row>
    <row r="190" spans="13:13" x14ac:dyDescent="0.35">
      <c r="M190" s="22"/>
    </row>
    <row r="191" spans="13:13" x14ac:dyDescent="0.35">
      <c r="M191" s="22"/>
    </row>
    <row r="192" spans="13:13" x14ac:dyDescent="0.35">
      <c r="M192" s="22"/>
    </row>
    <row r="193" spans="13:13" x14ac:dyDescent="0.35">
      <c r="M193" s="22"/>
    </row>
    <row r="194" spans="13:13" x14ac:dyDescent="0.35">
      <c r="M194" s="22"/>
    </row>
    <row r="195" spans="13:13" x14ac:dyDescent="0.35">
      <c r="M195" s="22"/>
    </row>
    <row r="196" spans="13:13" x14ac:dyDescent="0.35">
      <c r="M196" s="22"/>
    </row>
    <row r="197" spans="13:13" x14ac:dyDescent="0.35">
      <c r="M197" s="22"/>
    </row>
    <row r="198" spans="13:13" x14ac:dyDescent="0.35">
      <c r="M198" s="22"/>
    </row>
    <row r="199" spans="13:13" x14ac:dyDescent="0.35">
      <c r="M199" s="22"/>
    </row>
    <row r="200" spans="13:13" x14ac:dyDescent="0.35">
      <c r="M200" s="22"/>
    </row>
    <row r="201" spans="13:13" x14ac:dyDescent="0.35">
      <c r="M201" s="22"/>
    </row>
    <row r="202" spans="13:13" x14ac:dyDescent="0.35">
      <c r="M202" s="22"/>
    </row>
    <row r="203" spans="13:13" x14ac:dyDescent="0.35">
      <c r="M203" s="22"/>
    </row>
    <row r="204" spans="13:13" x14ac:dyDescent="0.35">
      <c r="M204" s="22"/>
    </row>
    <row r="205" spans="13:13" x14ac:dyDescent="0.35">
      <c r="M205" s="22"/>
    </row>
    <row r="206" spans="13:13" x14ac:dyDescent="0.35">
      <c r="M206" s="22"/>
    </row>
    <row r="207" spans="13:13" x14ac:dyDescent="0.35">
      <c r="M207" s="22"/>
    </row>
    <row r="208" spans="13:13" x14ac:dyDescent="0.35">
      <c r="M208" s="22"/>
    </row>
    <row r="209" spans="13:13" x14ac:dyDescent="0.35">
      <c r="M209" s="22"/>
    </row>
    <row r="210" spans="13:13" x14ac:dyDescent="0.35">
      <c r="M210" s="22"/>
    </row>
    <row r="211" spans="13:13" x14ac:dyDescent="0.35">
      <c r="M211" s="22"/>
    </row>
    <row r="212" spans="13:13" x14ac:dyDescent="0.35">
      <c r="M212" s="22"/>
    </row>
    <row r="213" spans="13:13" x14ac:dyDescent="0.35">
      <c r="M213" s="22"/>
    </row>
    <row r="214" spans="13:13" x14ac:dyDescent="0.35">
      <c r="M214" s="22"/>
    </row>
    <row r="215" spans="13:13" x14ac:dyDescent="0.35">
      <c r="M215" s="22"/>
    </row>
    <row r="216" spans="13:13" x14ac:dyDescent="0.35">
      <c r="M216" s="22"/>
    </row>
    <row r="217" spans="13:13" x14ac:dyDescent="0.35">
      <c r="M217" s="22"/>
    </row>
    <row r="218" spans="13:13" x14ac:dyDescent="0.35">
      <c r="M218" s="22"/>
    </row>
    <row r="219" spans="13:13" x14ac:dyDescent="0.35">
      <c r="M219" s="22"/>
    </row>
    <row r="220" spans="13:13" x14ac:dyDescent="0.35">
      <c r="M220" s="22"/>
    </row>
    <row r="221" spans="13:13" x14ac:dyDescent="0.35">
      <c r="M221" s="22"/>
    </row>
    <row r="222" spans="13:13" x14ac:dyDescent="0.35">
      <c r="M222" s="22"/>
    </row>
    <row r="223" spans="13:13" x14ac:dyDescent="0.35">
      <c r="M223" s="22"/>
    </row>
    <row r="224" spans="13:13" x14ac:dyDescent="0.35">
      <c r="M224" s="22"/>
    </row>
    <row r="225" spans="13:13" x14ac:dyDescent="0.35">
      <c r="M225" s="22"/>
    </row>
    <row r="226" spans="13:13" x14ac:dyDescent="0.35">
      <c r="M226" s="22"/>
    </row>
    <row r="227" spans="13:13" x14ac:dyDescent="0.35">
      <c r="M227" s="22"/>
    </row>
    <row r="228" spans="13:13" x14ac:dyDescent="0.35">
      <c r="M228" s="22"/>
    </row>
    <row r="229" spans="13:13" x14ac:dyDescent="0.35">
      <c r="M229" s="22"/>
    </row>
    <row r="230" spans="13:13" x14ac:dyDescent="0.35">
      <c r="M230" s="22"/>
    </row>
    <row r="231" spans="13:13" x14ac:dyDescent="0.35">
      <c r="M231" s="22"/>
    </row>
    <row r="232" spans="13:13" x14ac:dyDescent="0.35">
      <c r="M232" s="22"/>
    </row>
    <row r="233" spans="13:13" x14ac:dyDescent="0.35">
      <c r="M233" s="22"/>
    </row>
    <row r="234" spans="13:13" x14ac:dyDescent="0.35">
      <c r="M234" s="22"/>
    </row>
    <row r="235" spans="13:13" x14ac:dyDescent="0.35">
      <c r="M235" s="22"/>
    </row>
    <row r="236" spans="13:13" x14ac:dyDescent="0.35">
      <c r="M236" s="22"/>
    </row>
    <row r="237" spans="13:13" x14ac:dyDescent="0.35">
      <c r="M237" s="22"/>
    </row>
    <row r="238" spans="13:13" x14ac:dyDescent="0.35">
      <c r="M238" s="22"/>
    </row>
    <row r="239" spans="13:13" x14ac:dyDescent="0.35">
      <c r="M239" s="22"/>
    </row>
    <row r="240" spans="13:13" x14ac:dyDescent="0.35">
      <c r="M240" s="22"/>
    </row>
    <row r="241" spans="13:13" x14ac:dyDescent="0.35">
      <c r="M241" s="22"/>
    </row>
    <row r="242" spans="13:13" x14ac:dyDescent="0.35">
      <c r="M242" s="22"/>
    </row>
    <row r="243" spans="13:13" x14ac:dyDescent="0.35">
      <c r="M243" s="22"/>
    </row>
    <row r="244" spans="13:13" x14ac:dyDescent="0.35">
      <c r="M244" s="22"/>
    </row>
    <row r="245" spans="13:13" x14ac:dyDescent="0.35">
      <c r="M245" s="22"/>
    </row>
    <row r="246" spans="13:13" x14ac:dyDescent="0.35">
      <c r="M246" s="22"/>
    </row>
    <row r="247" spans="13:13" x14ac:dyDescent="0.35">
      <c r="M247" s="22"/>
    </row>
    <row r="248" spans="13:13" x14ac:dyDescent="0.35">
      <c r="M248" s="22"/>
    </row>
    <row r="249" spans="13:13" x14ac:dyDescent="0.35">
      <c r="M249" s="22"/>
    </row>
    <row r="250" spans="13:13" x14ac:dyDescent="0.35">
      <c r="M250" s="22"/>
    </row>
    <row r="251" spans="13:13" x14ac:dyDescent="0.35">
      <c r="M251" s="22"/>
    </row>
    <row r="252" spans="13:13" x14ac:dyDescent="0.35">
      <c r="M252" s="22"/>
    </row>
    <row r="253" spans="13:13" x14ac:dyDescent="0.35">
      <c r="M253" s="22"/>
    </row>
    <row r="254" spans="13:13" x14ac:dyDescent="0.35">
      <c r="M254" s="22"/>
    </row>
    <row r="255" spans="13:13" x14ac:dyDescent="0.35">
      <c r="M255" s="22"/>
    </row>
    <row r="256" spans="13:13" x14ac:dyDescent="0.35">
      <c r="M256" s="22"/>
    </row>
    <row r="257" spans="13:13" x14ac:dyDescent="0.35">
      <c r="M257" s="22"/>
    </row>
    <row r="258" spans="13:13" x14ac:dyDescent="0.35">
      <c r="M258" s="22"/>
    </row>
    <row r="259" spans="13:13" x14ac:dyDescent="0.35">
      <c r="M259" s="22"/>
    </row>
    <row r="260" spans="13:13" x14ac:dyDescent="0.35">
      <c r="M260" s="22"/>
    </row>
    <row r="261" spans="13:13" x14ac:dyDescent="0.35">
      <c r="M261" s="22"/>
    </row>
    <row r="262" spans="13:13" x14ac:dyDescent="0.35">
      <c r="M262" s="22"/>
    </row>
    <row r="263" spans="13:13" x14ac:dyDescent="0.35">
      <c r="M263" s="22"/>
    </row>
    <row r="264" spans="13:13" x14ac:dyDescent="0.35">
      <c r="M264" s="22"/>
    </row>
    <row r="265" spans="13:13" x14ac:dyDescent="0.35">
      <c r="M265" s="22"/>
    </row>
    <row r="266" spans="13:13" x14ac:dyDescent="0.35">
      <c r="M266" s="22"/>
    </row>
    <row r="267" spans="13:13" x14ac:dyDescent="0.35">
      <c r="M267" s="22"/>
    </row>
    <row r="268" spans="13:13" x14ac:dyDescent="0.35">
      <c r="M268" s="22"/>
    </row>
    <row r="269" spans="13:13" x14ac:dyDescent="0.35">
      <c r="M269" s="22"/>
    </row>
    <row r="270" spans="13:13" x14ac:dyDescent="0.35">
      <c r="M270" s="22"/>
    </row>
    <row r="271" spans="13:13" x14ac:dyDescent="0.35">
      <c r="M271" s="22"/>
    </row>
    <row r="272" spans="13:13" x14ac:dyDescent="0.35">
      <c r="M272" s="22"/>
    </row>
    <row r="273" spans="13:13" x14ac:dyDescent="0.35">
      <c r="M273" s="22"/>
    </row>
    <row r="274" spans="13:13" x14ac:dyDescent="0.35">
      <c r="M274" s="22"/>
    </row>
    <row r="275" spans="13:13" x14ac:dyDescent="0.35">
      <c r="M275" s="22"/>
    </row>
    <row r="276" spans="13:13" x14ac:dyDescent="0.35">
      <c r="M276" s="22"/>
    </row>
    <row r="277" spans="13:13" x14ac:dyDescent="0.35">
      <c r="M277" s="22"/>
    </row>
    <row r="278" spans="13:13" x14ac:dyDescent="0.35">
      <c r="M278" s="22"/>
    </row>
    <row r="279" spans="13:13" x14ac:dyDescent="0.35">
      <c r="M279" s="22"/>
    </row>
    <row r="280" spans="13:13" x14ac:dyDescent="0.35">
      <c r="M280" s="22"/>
    </row>
    <row r="281" spans="13:13" x14ac:dyDescent="0.35">
      <c r="M281" s="22"/>
    </row>
    <row r="282" spans="13:13" x14ac:dyDescent="0.35">
      <c r="M282" s="22"/>
    </row>
    <row r="283" spans="13:13" x14ac:dyDescent="0.35">
      <c r="M283" s="22"/>
    </row>
    <row r="284" spans="13:13" x14ac:dyDescent="0.35">
      <c r="M284" s="22"/>
    </row>
    <row r="285" spans="13:13" x14ac:dyDescent="0.35">
      <c r="M285" s="22"/>
    </row>
    <row r="286" spans="13:13" x14ac:dyDescent="0.35">
      <c r="M286" s="22"/>
    </row>
    <row r="287" spans="13:13" x14ac:dyDescent="0.35">
      <c r="M287" s="22"/>
    </row>
    <row r="288" spans="13:13" x14ac:dyDescent="0.35">
      <c r="M288" s="22"/>
    </row>
    <row r="289" spans="13:13" x14ac:dyDescent="0.35">
      <c r="M289" s="22"/>
    </row>
    <row r="290" spans="13:13" x14ac:dyDescent="0.35">
      <c r="M290" s="22"/>
    </row>
    <row r="291" spans="13:13" x14ac:dyDescent="0.35">
      <c r="M291" s="22"/>
    </row>
    <row r="292" spans="13:13" x14ac:dyDescent="0.35">
      <c r="M292" s="22"/>
    </row>
    <row r="293" spans="13:13" x14ac:dyDescent="0.35">
      <c r="M293" s="22"/>
    </row>
    <row r="294" spans="13:13" x14ac:dyDescent="0.35">
      <c r="M294" s="22"/>
    </row>
    <row r="295" spans="13:13" x14ac:dyDescent="0.35">
      <c r="M295" s="22"/>
    </row>
    <row r="296" spans="13:13" x14ac:dyDescent="0.35">
      <c r="M296" s="22"/>
    </row>
    <row r="297" spans="13:13" x14ac:dyDescent="0.35">
      <c r="M297" s="22"/>
    </row>
    <row r="298" spans="13:13" x14ac:dyDescent="0.35">
      <c r="M298" s="22"/>
    </row>
    <row r="299" spans="13:13" x14ac:dyDescent="0.35">
      <c r="M299" s="22"/>
    </row>
    <row r="300" spans="13:13" x14ac:dyDescent="0.35">
      <c r="M300" s="22"/>
    </row>
    <row r="301" spans="13:13" x14ac:dyDescent="0.35">
      <c r="M301" s="22"/>
    </row>
    <row r="302" spans="13:13" x14ac:dyDescent="0.35">
      <c r="M302" s="22"/>
    </row>
    <row r="303" spans="13:13" x14ac:dyDescent="0.35">
      <c r="M303" s="22"/>
    </row>
    <row r="304" spans="13:13" x14ac:dyDescent="0.35">
      <c r="M304" s="22"/>
    </row>
    <row r="305" spans="13:13" x14ac:dyDescent="0.35">
      <c r="M305" s="22"/>
    </row>
    <row r="306" spans="13:13" x14ac:dyDescent="0.35">
      <c r="M306" s="22"/>
    </row>
    <row r="307" spans="13:13" x14ac:dyDescent="0.35">
      <c r="M307" s="22"/>
    </row>
    <row r="308" spans="13:13" x14ac:dyDescent="0.35">
      <c r="M308" s="22"/>
    </row>
    <row r="309" spans="13:13" x14ac:dyDescent="0.35">
      <c r="M309" s="22"/>
    </row>
    <row r="310" spans="13:13" x14ac:dyDescent="0.35">
      <c r="M310" s="22"/>
    </row>
    <row r="311" spans="13:13" x14ac:dyDescent="0.35">
      <c r="M311" s="22"/>
    </row>
    <row r="312" spans="13:13" x14ac:dyDescent="0.35">
      <c r="M312" s="22"/>
    </row>
    <row r="313" spans="13:13" x14ac:dyDescent="0.35">
      <c r="M313" s="22"/>
    </row>
    <row r="314" spans="13:13" x14ac:dyDescent="0.35">
      <c r="M314" s="22"/>
    </row>
    <row r="315" spans="13:13" x14ac:dyDescent="0.35">
      <c r="M315" s="22"/>
    </row>
    <row r="316" spans="13:13" x14ac:dyDescent="0.35">
      <c r="M316" s="22"/>
    </row>
    <row r="317" spans="13:13" x14ac:dyDescent="0.35">
      <c r="M317" s="22"/>
    </row>
    <row r="318" spans="13:13" x14ac:dyDescent="0.35">
      <c r="M318" s="22"/>
    </row>
    <row r="319" spans="13:13" x14ac:dyDescent="0.35">
      <c r="M319" s="22"/>
    </row>
    <row r="320" spans="13:13" x14ac:dyDescent="0.35">
      <c r="M320" s="22"/>
    </row>
    <row r="321" spans="13:13" x14ac:dyDescent="0.35">
      <c r="M321" s="22"/>
    </row>
    <row r="322" spans="13:13" x14ac:dyDescent="0.35">
      <c r="M322" s="22"/>
    </row>
    <row r="323" spans="13:13" x14ac:dyDescent="0.35">
      <c r="M323" s="22"/>
    </row>
    <row r="324" spans="13:13" x14ac:dyDescent="0.35">
      <c r="M324" s="22"/>
    </row>
    <row r="325" spans="13:13" x14ac:dyDescent="0.35">
      <c r="M325" s="22"/>
    </row>
    <row r="326" spans="13:13" x14ac:dyDescent="0.35">
      <c r="M326" s="22"/>
    </row>
    <row r="327" spans="13:13" x14ac:dyDescent="0.35">
      <c r="M327" s="22"/>
    </row>
    <row r="328" spans="13:13" x14ac:dyDescent="0.35">
      <c r="M328" s="22"/>
    </row>
    <row r="329" spans="13:13" x14ac:dyDescent="0.35">
      <c r="M329" s="22"/>
    </row>
    <row r="330" spans="13:13" x14ac:dyDescent="0.35">
      <c r="M330" s="22"/>
    </row>
    <row r="331" spans="13:13" x14ac:dyDescent="0.35">
      <c r="M331" s="22"/>
    </row>
    <row r="332" spans="13:13" x14ac:dyDescent="0.35">
      <c r="M332" s="22"/>
    </row>
    <row r="333" spans="13:13" x14ac:dyDescent="0.35">
      <c r="M333" s="22"/>
    </row>
    <row r="334" spans="13:13" x14ac:dyDescent="0.35">
      <c r="M334" s="22"/>
    </row>
    <row r="335" spans="13:13" x14ac:dyDescent="0.35">
      <c r="M335" s="22"/>
    </row>
    <row r="336" spans="13:13" x14ac:dyDescent="0.35">
      <c r="M336" s="22"/>
    </row>
    <row r="337" spans="13:13" x14ac:dyDescent="0.35">
      <c r="M337" s="22"/>
    </row>
    <row r="338" spans="13:13" x14ac:dyDescent="0.35">
      <c r="M338" s="22"/>
    </row>
    <row r="339" spans="13:13" x14ac:dyDescent="0.35">
      <c r="M339" s="22"/>
    </row>
    <row r="340" spans="13:13" x14ac:dyDescent="0.35">
      <c r="M340" s="22"/>
    </row>
    <row r="341" spans="13:13" x14ac:dyDescent="0.35">
      <c r="M341" s="22"/>
    </row>
    <row r="342" spans="13:13" x14ac:dyDescent="0.35">
      <c r="M342" s="22"/>
    </row>
    <row r="343" spans="13:13" x14ac:dyDescent="0.35">
      <c r="M343" s="22"/>
    </row>
    <row r="344" spans="13:13" x14ac:dyDescent="0.35">
      <c r="M344" s="22"/>
    </row>
    <row r="345" spans="13:13" x14ac:dyDescent="0.35">
      <c r="M345" s="22"/>
    </row>
    <row r="346" spans="13:13" x14ac:dyDescent="0.35">
      <c r="M346" s="22"/>
    </row>
    <row r="347" spans="13:13" x14ac:dyDescent="0.35">
      <c r="M347" s="22"/>
    </row>
    <row r="348" spans="13:13" x14ac:dyDescent="0.35">
      <c r="M348" s="22"/>
    </row>
    <row r="349" spans="13:13" x14ac:dyDescent="0.35">
      <c r="M349" s="22"/>
    </row>
    <row r="350" spans="13:13" x14ac:dyDescent="0.35">
      <c r="M350" s="22"/>
    </row>
    <row r="351" spans="13:13" x14ac:dyDescent="0.35">
      <c r="M351" s="22"/>
    </row>
    <row r="352" spans="13:13" x14ac:dyDescent="0.35">
      <c r="M352" s="22"/>
    </row>
    <row r="353" spans="13:13" x14ac:dyDescent="0.35">
      <c r="M353" s="22"/>
    </row>
    <row r="354" spans="13:13" x14ac:dyDescent="0.35">
      <c r="M354" s="22"/>
    </row>
    <row r="355" spans="13:13" x14ac:dyDescent="0.35">
      <c r="M355" s="22"/>
    </row>
    <row r="356" spans="13:13" x14ac:dyDescent="0.35">
      <c r="M356" s="22"/>
    </row>
    <row r="357" spans="13:13" x14ac:dyDescent="0.35">
      <c r="M357" s="22"/>
    </row>
    <row r="358" spans="13:13" x14ac:dyDescent="0.35">
      <c r="M358" s="22"/>
    </row>
    <row r="359" spans="13:13" x14ac:dyDescent="0.35">
      <c r="M359" s="22"/>
    </row>
    <row r="360" spans="13:13" x14ac:dyDescent="0.35">
      <c r="M360" s="22"/>
    </row>
    <row r="361" spans="13:13" x14ac:dyDescent="0.35">
      <c r="M361" s="22"/>
    </row>
    <row r="362" spans="13:13" x14ac:dyDescent="0.35">
      <c r="M362" s="22"/>
    </row>
    <row r="363" spans="13:13" x14ac:dyDescent="0.35">
      <c r="M363" s="22"/>
    </row>
    <row r="364" spans="13:13" x14ac:dyDescent="0.35">
      <c r="M364" s="22"/>
    </row>
    <row r="365" spans="13:13" x14ac:dyDescent="0.35">
      <c r="M365" s="22"/>
    </row>
    <row r="366" spans="13:13" x14ac:dyDescent="0.35">
      <c r="M366" s="22"/>
    </row>
    <row r="367" spans="13:13" x14ac:dyDescent="0.35">
      <c r="M367" s="22"/>
    </row>
    <row r="368" spans="13:13" x14ac:dyDescent="0.35">
      <c r="M368" s="22"/>
    </row>
    <row r="369" spans="13:13" x14ac:dyDescent="0.35">
      <c r="M369" s="22"/>
    </row>
    <row r="370" spans="13:13" x14ac:dyDescent="0.35">
      <c r="M370" s="22"/>
    </row>
    <row r="371" spans="13:13" x14ac:dyDescent="0.35">
      <c r="M371" s="22"/>
    </row>
    <row r="372" spans="13:13" x14ac:dyDescent="0.35">
      <c r="M372" s="22"/>
    </row>
    <row r="373" spans="13:13" x14ac:dyDescent="0.35">
      <c r="M373" s="22"/>
    </row>
    <row r="374" spans="13:13" x14ac:dyDescent="0.35">
      <c r="M374" s="22"/>
    </row>
    <row r="375" spans="13:13" x14ac:dyDescent="0.35">
      <c r="M375" s="22"/>
    </row>
    <row r="376" spans="13:13" x14ac:dyDescent="0.35">
      <c r="M376" s="22"/>
    </row>
    <row r="377" spans="13:13" x14ac:dyDescent="0.35">
      <c r="M377" s="22"/>
    </row>
    <row r="378" spans="13:13" x14ac:dyDescent="0.35">
      <c r="M378" s="22"/>
    </row>
    <row r="379" spans="13:13" x14ac:dyDescent="0.35">
      <c r="M379" s="22"/>
    </row>
    <row r="380" spans="13:13" x14ac:dyDescent="0.35">
      <c r="M380" s="22"/>
    </row>
    <row r="381" spans="13:13" x14ac:dyDescent="0.35">
      <c r="M381" s="22"/>
    </row>
    <row r="382" spans="13:13" x14ac:dyDescent="0.35">
      <c r="M382" s="22"/>
    </row>
    <row r="383" spans="13:13" x14ac:dyDescent="0.35">
      <c r="M383" s="22"/>
    </row>
    <row r="384" spans="13:13" x14ac:dyDescent="0.35">
      <c r="M384" s="22"/>
    </row>
    <row r="385" spans="13:13" x14ac:dyDescent="0.35">
      <c r="M385" s="22"/>
    </row>
    <row r="386" spans="13:13" x14ac:dyDescent="0.35">
      <c r="M386" s="22"/>
    </row>
    <row r="387" spans="13:13" x14ac:dyDescent="0.35">
      <c r="M387" s="22"/>
    </row>
    <row r="388" spans="13:13" x14ac:dyDescent="0.35">
      <c r="M388" s="22"/>
    </row>
    <row r="389" spans="13:13" x14ac:dyDescent="0.35">
      <c r="M389" s="22"/>
    </row>
    <row r="390" spans="13:13" x14ac:dyDescent="0.35">
      <c r="M390" s="22"/>
    </row>
    <row r="391" spans="13:13" x14ac:dyDescent="0.35">
      <c r="M391" s="22"/>
    </row>
    <row r="392" spans="13:13" x14ac:dyDescent="0.35">
      <c r="M392" s="22"/>
    </row>
    <row r="393" spans="13:13" x14ac:dyDescent="0.35">
      <c r="M393" s="22"/>
    </row>
    <row r="394" spans="13:13" x14ac:dyDescent="0.35">
      <c r="M394" s="22"/>
    </row>
    <row r="395" spans="13:13" x14ac:dyDescent="0.35">
      <c r="M395" s="22"/>
    </row>
    <row r="396" spans="13:13" x14ac:dyDescent="0.35">
      <c r="M396" s="22"/>
    </row>
    <row r="397" spans="13:13" x14ac:dyDescent="0.35">
      <c r="M397" s="22"/>
    </row>
    <row r="398" spans="13:13" x14ac:dyDescent="0.35">
      <c r="M398" s="22"/>
    </row>
    <row r="399" spans="13:13" x14ac:dyDescent="0.35">
      <c r="M399" s="22"/>
    </row>
    <row r="400" spans="13:13" x14ac:dyDescent="0.35">
      <c r="M400" s="22"/>
    </row>
    <row r="401" spans="13:13" x14ac:dyDescent="0.35">
      <c r="M401" s="22"/>
    </row>
    <row r="402" spans="13:13" x14ac:dyDescent="0.35">
      <c r="M402" s="22"/>
    </row>
    <row r="403" spans="13:13" x14ac:dyDescent="0.35">
      <c r="M403" s="22"/>
    </row>
    <row r="404" spans="13:13" x14ac:dyDescent="0.35">
      <c r="M404" s="22"/>
    </row>
    <row r="405" spans="13:13" x14ac:dyDescent="0.35">
      <c r="M405" s="22"/>
    </row>
    <row r="406" spans="13:13" x14ac:dyDescent="0.35">
      <c r="M406" s="22"/>
    </row>
    <row r="407" spans="13:13" x14ac:dyDescent="0.35">
      <c r="M407" s="22"/>
    </row>
    <row r="408" spans="13:13" x14ac:dyDescent="0.35">
      <c r="M408" s="22"/>
    </row>
    <row r="409" spans="13:13" x14ac:dyDescent="0.35">
      <c r="M409" s="22"/>
    </row>
    <row r="410" spans="13:13" x14ac:dyDescent="0.35">
      <c r="M410" s="22"/>
    </row>
    <row r="411" spans="13:13" x14ac:dyDescent="0.35">
      <c r="M411" s="22"/>
    </row>
    <row r="412" spans="13:13" x14ac:dyDescent="0.35">
      <c r="M412" s="22"/>
    </row>
    <row r="413" spans="13:13" x14ac:dyDescent="0.35">
      <c r="M413" s="22"/>
    </row>
    <row r="414" spans="13:13" x14ac:dyDescent="0.35">
      <c r="M414" s="22"/>
    </row>
    <row r="415" spans="13:13" x14ac:dyDescent="0.35">
      <c r="M415" s="22"/>
    </row>
    <row r="416" spans="13:13" x14ac:dyDescent="0.35">
      <c r="M416" s="22"/>
    </row>
    <row r="417" spans="13:13" x14ac:dyDescent="0.35">
      <c r="M417" s="22"/>
    </row>
    <row r="418" spans="13:13" x14ac:dyDescent="0.35">
      <c r="M418" s="22"/>
    </row>
    <row r="419" spans="13:13" x14ac:dyDescent="0.35">
      <c r="M419" s="22"/>
    </row>
    <row r="420" spans="13:13" x14ac:dyDescent="0.35">
      <c r="M420" s="22"/>
    </row>
    <row r="421" spans="13:13" x14ac:dyDescent="0.35">
      <c r="M421" s="22"/>
    </row>
    <row r="422" spans="13:13" x14ac:dyDescent="0.35">
      <c r="M422" s="22"/>
    </row>
    <row r="423" spans="13:13" x14ac:dyDescent="0.35">
      <c r="M423" s="22"/>
    </row>
    <row r="424" spans="13:13" x14ac:dyDescent="0.35">
      <c r="M424" s="22"/>
    </row>
    <row r="425" spans="13:13" x14ac:dyDescent="0.35">
      <c r="M425" s="22"/>
    </row>
    <row r="426" spans="13:13" x14ac:dyDescent="0.35">
      <c r="M426" s="22"/>
    </row>
    <row r="427" spans="13:13" x14ac:dyDescent="0.35">
      <c r="M427" s="22"/>
    </row>
    <row r="428" spans="13:13" x14ac:dyDescent="0.35">
      <c r="M428" s="22"/>
    </row>
    <row r="429" spans="13:13" x14ac:dyDescent="0.35">
      <c r="M429" s="22"/>
    </row>
    <row r="430" spans="13:13" x14ac:dyDescent="0.35">
      <c r="M430" s="22"/>
    </row>
    <row r="431" spans="13:13" x14ac:dyDescent="0.35">
      <c r="M431" s="22"/>
    </row>
    <row r="432" spans="13:13" x14ac:dyDescent="0.35">
      <c r="M432" s="22"/>
    </row>
    <row r="433" spans="13:13" x14ac:dyDescent="0.35">
      <c r="M433" s="22"/>
    </row>
    <row r="434" spans="13:13" x14ac:dyDescent="0.35">
      <c r="M434" s="22"/>
    </row>
    <row r="435" spans="13:13" x14ac:dyDescent="0.35">
      <c r="M435" s="22"/>
    </row>
    <row r="436" spans="13:13" x14ac:dyDescent="0.35">
      <c r="M436" s="22"/>
    </row>
    <row r="437" spans="13:13" x14ac:dyDescent="0.35">
      <c r="M437" s="22"/>
    </row>
    <row r="438" spans="13:13" x14ac:dyDescent="0.35">
      <c r="M438" s="22"/>
    </row>
    <row r="439" spans="13:13" x14ac:dyDescent="0.35">
      <c r="M439" s="22"/>
    </row>
    <row r="440" spans="13:13" x14ac:dyDescent="0.35">
      <c r="M440" s="22"/>
    </row>
    <row r="441" spans="13:13" x14ac:dyDescent="0.35">
      <c r="M441" s="22"/>
    </row>
    <row r="442" spans="13:13" x14ac:dyDescent="0.35">
      <c r="M442" s="22"/>
    </row>
    <row r="443" spans="13:13" x14ac:dyDescent="0.35">
      <c r="M443" s="22"/>
    </row>
    <row r="444" spans="13:13" x14ac:dyDescent="0.35">
      <c r="M444" s="22"/>
    </row>
    <row r="445" spans="13:13" x14ac:dyDescent="0.35">
      <c r="M445" s="22"/>
    </row>
    <row r="446" spans="13:13" x14ac:dyDescent="0.35">
      <c r="M446" s="22"/>
    </row>
    <row r="447" spans="13:13" x14ac:dyDescent="0.35">
      <c r="M447" s="22"/>
    </row>
    <row r="448" spans="13:13" x14ac:dyDescent="0.35">
      <c r="M448" s="22"/>
    </row>
    <row r="449" spans="13:13" x14ac:dyDescent="0.35">
      <c r="M449" s="22"/>
    </row>
    <row r="450" spans="13:13" x14ac:dyDescent="0.35">
      <c r="M450" s="22"/>
    </row>
    <row r="451" spans="13:13" x14ac:dyDescent="0.35">
      <c r="M451" s="22"/>
    </row>
    <row r="452" spans="13:13" x14ac:dyDescent="0.35">
      <c r="M452" s="22"/>
    </row>
    <row r="453" spans="13:13" x14ac:dyDescent="0.35">
      <c r="M453" s="22"/>
    </row>
    <row r="454" spans="13:13" x14ac:dyDescent="0.35">
      <c r="M454" s="22"/>
    </row>
    <row r="455" spans="13:13" x14ac:dyDescent="0.35">
      <c r="M455" s="22"/>
    </row>
    <row r="456" spans="13:13" x14ac:dyDescent="0.35">
      <c r="M456" s="22"/>
    </row>
    <row r="457" spans="13:13" x14ac:dyDescent="0.35">
      <c r="M457" s="22"/>
    </row>
    <row r="458" spans="13:13" x14ac:dyDescent="0.35">
      <c r="M458" s="22"/>
    </row>
    <row r="459" spans="13:13" x14ac:dyDescent="0.35">
      <c r="M459" s="22"/>
    </row>
    <row r="460" spans="13:13" x14ac:dyDescent="0.35">
      <c r="M460" s="22"/>
    </row>
    <row r="461" spans="13:13" x14ac:dyDescent="0.35">
      <c r="M461" s="22"/>
    </row>
    <row r="462" spans="13:13" x14ac:dyDescent="0.35">
      <c r="M462" s="22"/>
    </row>
    <row r="463" spans="13:13" x14ac:dyDescent="0.35">
      <c r="M463" s="22"/>
    </row>
    <row r="464" spans="13:13" x14ac:dyDescent="0.35">
      <c r="M464" s="22"/>
    </row>
    <row r="465" spans="13:13" x14ac:dyDescent="0.35">
      <c r="M465" s="22"/>
    </row>
    <row r="466" spans="13:13" x14ac:dyDescent="0.35">
      <c r="M466" s="22"/>
    </row>
    <row r="467" spans="13:13" x14ac:dyDescent="0.35">
      <c r="M467" s="22"/>
    </row>
    <row r="468" spans="13:13" x14ac:dyDescent="0.35">
      <c r="M468" s="22"/>
    </row>
    <row r="469" spans="13:13" x14ac:dyDescent="0.35">
      <c r="M469" s="22"/>
    </row>
    <row r="470" spans="13:13" x14ac:dyDescent="0.35">
      <c r="M470" s="22"/>
    </row>
    <row r="471" spans="13:13" x14ac:dyDescent="0.35">
      <c r="M471" s="22"/>
    </row>
    <row r="472" spans="13:13" x14ac:dyDescent="0.35">
      <c r="M472" s="22"/>
    </row>
    <row r="473" spans="13:13" x14ac:dyDescent="0.35">
      <c r="M473" s="22"/>
    </row>
    <row r="474" spans="13:13" x14ac:dyDescent="0.35">
      <c r="M474" s="22"/>
    </row>
    <row r="475" spans="13:13" x14ac:dyDescent="0.35">
      <c r="M475" s="22"/>
    </row>
    <row r="476" spans="13:13" x14ac:dyDescent="0.35">
      <c r="M476" s="22"/>
    </row>
    <row r="477" spans="13:13" x14ac:dyDescent="0.35">
      <c r="M477" s="22"/>
    </row>
    <row r="478" spans="13:13" x14ac:dyDescent="0.35">
      <c r="M478" s="22"/>
    </row>
    <row r="479" spans="13:13" x14ac:dyDescent="0.35">
      <c r="M479" s="22"/>
    </row>
    <row r="480" spans="13:13" x14ac:dyDescent="0.35">
      <c r="M480" s="22"/>
    </row>
    <row r="481" spans="13:13" x14ac:dyDescent="0.35">
      <c r="M481" s="22"/>
    </row>
    <row r="482" spans="13:13" x14ac:dyDescent="0.35">
      <c r="M482" s="22"/>
    </row>
    <row r="483" spans="13:13" x14ac:dyDescent="0.35">
      <c r="M483" s="22"/>
    </row>
    <row r="484" spans="13:13" x14ac:dyDescent="0.35">
      <c r="M484" s="22"/>
    </row>
    <row r="485" spans="13:13" x14ac:dyDescent="0.35">
      <c r="M485" s="22"/>
    </row>
    <row r="486" spans="13:13" x14ac:dyDescent="0.35">
      <c r="M486" s="22"/>
    </row>
    <row r="487" spans="13:13" x14ac:dyDescent="0.35">
      <c r="M487" s="22"/>
    </row>
    <row r="488" spans="13:13" x14ac:dyDescent="0.35">
      <c r="M488" s="22"/>
    </row>
    <row r="489" spans="13:13" x14ac:dyDescent="0.35">
      <c r="M489" s="22"/>
    </row>
    <row r="490" spans="13:13" x14ac:dyDescent="0.35">
      <c r="M490" s="22"/>
    </row>
    <row r="491" spans="13:13" x14ac:dyDescent="0.35">
      <c r="M491" s="22"/>
    </row>
    <row r="492" spans="13:13" x14ac:dyDescent="0.35">
      <c r="M492" s="22"/>
    </row>
    <row r="493" spans="13:13" x14ac:dyDescent="0.35">
      <c r="M493" s="22"/>
    </row>
    <row r="494" spans="13:13" x14ac:dyDescent="0.35">
      <c r="M494" s="22"/>
    </row>
    <row r="495" spans="13:13" x14ac:dyDescent="0.35">
      <c r="M495" s="22"/>
    </row>
    <row r="496" spans="13:13" x14ac:dyDescent="0.35">
      <c r="M496" s="22"/>
    </row>
    <row r="497" spans="13:13" x14ac:dyDescent="0.35">
      <c r="M497" s="22"/>
    </row>
    <row r="498" spans="13:13" x14ac:dyDescent="0.35">
      <c r="M498" s="22"/>
    </row>
    <row r="499" spans="13:13" x14ac:dyDescent="0.35">
      <c r="M499" s="22"/>
    </row>
    <row r="500" spans="13:13" x14ac:dyDescent="0.35">
      <c r="M500" s="22"/>
    </row>
    <row r="501" spans="13:13" x14ac:dyDescent="0.35">
      <c r="M501" s="22"/>
    </row>
    <row r="502" spans="13:13" x14ac:dyDescent="0.35">
      <c r="M502" s="22"/>
    </row>
    <row r="503" spans="13:13" x14ac:dyDescent="0.35">
      <c r="M503" s="22"/>
    </row>
    <row r="504" spans="13:13" x14ac:dyDescent="0.35">
      <c r="M504" s="22"/>
    </row>
    <row r="505" spans="13:13" x14ac:dyDescent="0.35">
      <c r="M505" s="22"/>
    </row>
    <row r="506" spans="13:13" x14ac:dyDescent="0.35">
      <c r="M506" s="22"/>
    </row>
    <row r="507" spans="13:13" x14ac:dyDescent="0.35">
      <c r="M507" s="22"/>
    </row>
    <row r="508" spans="13:13" x14ac:dyDescent="0.35">
      <c r="M508" s="22"/>
    </row>
    <row r="509" spans="13:13" x14ac:dyDescent="0.35">
      <c r="M509" s="22"/>
    </row>
    <row r="510" spans="13:13" x14ac:dyDescent="0.35">
      <c r="M510" s="22"/>
    </row>
    <row r="511" spans="13:13" x14ac:dyDescent="0.35">
      <c r="M511" s="22"/>
    </row>
    <row r="512" spans="13:13" x14ac:dyDescent="0.35">
      <c r="M512" s="22"/>
    </row>
    <row r="513" spans="13:13" x14ac:dyDescent="0.35">
      <c r="M513" s="22"/>
    </row>
    <row r="514" spans="13:13" x14ac:dyDescent="0.35">
      <c r="M514" s="22"/>
    </row>
    <row r="515" spans="13:13" x14ac:dyDescent="0.35">
      <c r="M515" s="22"/>
    </row>
    <row r="516" spans="13:13" x14ac:dyDescent="0.35">
      <c r="M516" s="22"/>
    </row>
    <row r="517" spans="13:13" x14ac:dyDescent="0.35">
      <c r="M517" s="22"/>
    </row>
    <row r="518" spans="13:13" x14ac:dyDescent="0.35">
      <c r="M518" s="22"/>
    </row>
    <row r="519" spans="13:13" x14ac:dyDescent="0.35">
      <c r="M519" s="22"/>
    </row>
    <row r="520" spans="13:13" x14ac:dyDescent="0.35">
      <c r="M520" s="22"/>
    </row>
    <row r="521" spans="13:13" x14ac:dyDescent="0.35">
      <c r="M521" s="22"/>
    </row>
    <row r="522" spans="13:13" x14ac:dyDescent="0.35">
      <c r="M522" s="22"/>
    </row>
    <row r="523" spans="13:13" x14ac:dyDescent="0.35">
      <c r="M523" s="22"/>
    </row>
    <row r="524" spans="13:13" x14ac:dyDescent="0.35">
      <c r="M524" s="22"/>
    </row>
    <row r="525" spans="13:13" x14ac:dyDescent="0.35">
      <c r="M525" s="22"/>
    </row>
    <row r="526" spans="13:13" x14ac:dyDescent="0.35">
      <c r="M526" s="22"/>
    </row>
    <row r="527" spans="13:13" x14ac:dyDescent="0.35">
      <c r="M527" s="22"/>
    </row>
    <row r="528" spans="13:13" x14ac:dyDescent="0.35">
      <c r="M528" s="22"/>
    </row>
    <row r="529" spans="13:13" x14ac:dyDescent="0.35">
      <c r="M529" s="22"/>
    </row>
    <row r="530" spans="13:13" x14ac:dyDescent="0.35">
      <c r="M530" s="22"/>
    </row>
    <row r="531" spans="13:13" x14ac:dyDescent="0.35">
      <c r="M531" s="22"/>
    </row>
    <row r="532" spans="13:13" x14ac:dyDescent="0.35">
      <c r="M532" s="22"/>
    </row>
    <row r="533" spans="13:13" x14ac:dyDescent="0.35">
      <c r="M533" s="22"/>
    </row>
    <row r="534" spans="13:13" x14ac:dyDescent="0.35">
      <c r="M534" s="22"/>
    </row>
    <row r="535" spans="13:13" x14ac:dyDescent="0.35">
      <c r="M535" s="22"/>
    </row>
    <row r="536" spans="13:13" x14ac:dyDescent="0.35">
      <c r="M536" s="22"/>
    </row>
    <row r="537" spans="13:13" x14ac:dyDescent="0.35">
      <c r="M537" s="22"/>
    </row>
    <row r="538" spans="13:13" x14ac:dyDescent="0.35">
      <c r="M538" s="22"/>
    </row>
    <row r="539" spans="13:13" x14ac:dyDescent="0.35">
      <c r="M539" s="22"/>
    </row>
    <row r="540" spans="13:13" x14ac:dyDescent="0.35">
      <c r="M540" s="22"/>
    </row>
    <row r="541" spans="13:13" x14ac:dyDescent="0.35">
      <c r="M541" s="22"/>
    </row>
    <row r="542" spans="13:13" x14ac:dyDescent="0.35">
      <c r="M542" s="22"/>
    </row>
    <row r="543" spans="13:13" x14ac:dyDescent="0.35">
      <c r="M543" s="22"/>
    </row>
    <row r="544" spans="13:13" x14ac:dyDescent="0.35">
      <c r="M544" s="22"/>
    </row>
    <row r="545" spans="13:13" x14ac:dyDescent="0.35">
      <c r="M545" s="22"/>
    </row>
    <row r="546" spans="13:13" x14ac:dyDescent="0.35">
      <c r="M546" s="22"/>
    </row>
    <row r="547" spans="13:13" x14ac:dyDescent="0.35">
      <c r="M547" s="22"/>
    </row>
    <row r="548" spans="13:13" x14ac:dyDescent="0.35">
      <c r="M548" s="22"/>
    </row>
    <row r="549" spans="13:13" x14ac:dyDescent="0.35">
      <c r="M549" s="22"/>
    </row>
    <row r="550" spans="13:13" x14ac:dyDescent="0.35">
      <c r="M550" s="22"/>
    </row>
    <row r="551" spans="13:13" x14ac:dyDescent="0.35">
      <c r="M551" s="22"/>
    </row>
    <row r="552" spans="13:13" x14ac:dyDescent="0.35">
      <c r="M552" s="22"/>
    </row>
    <row r="553" spans="13:13" x14ac:dyDescent="0.35">
      <c r="M553" s="22"/>
    </row>
    <row r="554" spans="13:13" x14ac:dyDescent="0.35">
      <c r="M554" s="22"/>
    </row>
    <row r="555" spans="13:13" x14ac:dyDescent="0.35">
      <c r="M555" s="22"/>
    </row>
    <row r="556" spans="13:13" x14ac:dyDescent="0.35">
      <c r="M556" s="22"/>
    </row>
    <row r="557" spans="13:13" x14ac:dyDescent="0.35">
      <c r="M557" s="22"/>
    </row>
    <row r="558" spans="13:13" x14ac:dyDescent="0.35">
      <c r="M558" s="22"/>
    </row>
    <row r="559" spans="13:13" x14ac:dyDescent="0.35">
      <c r="M559" s="22"/>
    </row>
    <row r="560" spans="13:13" x14ac:dyDescent="0.35">
      <c r="M560" s="22"/>
    </row>
    <row r="561" spans="13:13" x14ac:dyDescent="0.35">
      <c r="M561" s="22"/>
    </row>
    <row r="562" spans="13:13" x14ac:dyDescent="0.35">
      <c r="M562" s="22"/>
    </row>
    <row r="563" spans="13:13" x14ac:dyDescent="0.35">
      <c r="M563" s="22"/>
    </row>
    <row r="564" spans="13:13" x14ac:dyDescent="0.35">
      <c r="M564" s="22"/>
    </row>
    <row r="565" spans="13:13" x14ac:dyDescent="0.35">
      <c r="M565" s="22"/>
    </row>
    <row r="566" spans="13:13" x14ac:dyDescent="0.35">
      <c r="M566" s="22"/>
    </row>
    <row r="567" spans="13:13" x14ac:dyDescent="0.35">
      <c r="M567" s="22"/>
    </row>
    <row r="568" spans="13:13" x14ac:dyDescent="0.35">
      <c r="M568" s="22"/>
    </row>
    <row r="569" spans="13:13" x14ac:dyDescent="0.35">
      <c r="M569" s="22"/>
    </row>
    <row r="570" spans="13:13" x14ac:dyDescent="0.35">
      <c r="M570" s="22"/>
    </row>
    <row r="571" spans="13:13" x14ac:dyDescent="0.35">
      <c r="M571" s="22"/>
    </row>
    <row r="572" spans="13:13" x14ac:dyDescent="0.35">
      <c r="M572" s="22"/>
    </row>
    <row r="573" spans="13:13" x14ac:dyDescent="0.35">
      <c r="M573" s="22"/>
    </row>
    <row r="574" spans="13:13" x14ac:dyDescent="0.35">
      <c r="M574" s="22"/>
    </row>
    <row r="575" spans="13:13" x14ac:dyDescent="0.35">
      <c r="M575" s="22"/>
    </row>
    <row r="576" spans="13:13" x14ac:dyDescent="0.35">
      <c r="M576" s="22"/>
    </row>
    <row r="577" spans="13:13" x14ac:dyDescent="0.35">
      <c r="M577" s="22"/>
    </row>
    <row r="578" spans="13:13" x14ac:dyDescent="0.35">
      <c r="M578" s="22"/>
    </row>
    <row r="579" spans="13:13" x14ac:dyDescent="0.35">
      <c r="M579" s="22"/>
    </row>
    <row r="580" spans="13:13" x14ac:dyDescent="0.35">
      <c r="M580" s="22"/>
    </row>
    <row r="581" spans="13:13" x14ac:dyDescent="0.35">
      <c r="M581" s="22"/>
    </row>
    <row r="582" spans="13:13" x14ac:dyDescent="0.35">
      <c r="M582" s="22"/>
    </row>
    <row r="583" spans="13:13" x14ac:dyDescent="0.35">
      <c r="M583" s="22"/>
    </row>
    <row r="584" spans="13:13" x14ac:dyDescent="0.35">
      <c r="M584" s="22"/>
    </row>
    <row r="585" spans="13:13" x14ac:dyDescent="0.35">
      <c r="M585" s="22"/>
    </row>
    <row r="586" spans="13:13" x14ac:dyDescent="0.35">
      <c r="M586" s="22"/>
    </row>
    <row r="587" spans="13:13" x14ac:dyDescent="0.35">
      <c r="M587" s="22"/>
    </row>
    <row r="588" spans="13:13" x14ac:dyDescent="0.35">
      <c r="M588" s="22"/>
    </row>
    <row r="589" spans="13:13" x14ac:dyDescent="0.35">
      <c r="M589" s="22"/>
    </row>
    <row r="590" spans="13:13" x14ac:dyDescent="0.35">
      <c r="M590" s="22"/>
    </row>
    <row r="591" spans="13:13" x14ac:dyDescent="0.35">
      <c r="M591" s="22"/>
    </row>
    <row r="592" spans="13:13" x14ac:dyDescent="0.35">
      <c r="M592" s="22"/>
    </row>
    <row r="593" spans="13:13" x14ac:dyDescent="0.35">
      <c r="M593" s="22"/>
    </row>
    <row r="594" spans="13:13" x14ac:dyDescent="0.35">
      <c r="M594" s="22"/>
    </row>
    <row r="595" spans="13:13" x14ac:dyDescent="0.35">
      <c r="M595" s="22"/>
    </row>
    <row r="596" spans="13:13" x14ac:dyDescent="0.35">
      <c r="M596" s="22"/>
    </row>
    <row r="597" spans="13:13" x14ac:dyDescent="0.35">
      <c r="M597" s="22"/>
    </row>
    <row r="598" spans="13:13" x14ac:dyDescent="0.35">
      <c r="M598" s="22"/>
    </row>
    <row r="599" spans="13:13" x14ac:dyDescent="0.35">
      <c r="M599" s="22"/>
    </row>
    <row r="600" spans="13:13" x14ac:dyDescent="0.35">
      <c r="M600" s="22"/>
    </row>
    <row r="601" spans="13:13" x14ac:dyDescent="0.35">
      <c r="M601" s="22"/>
    </row>
    <row r="602" spans="13:13" x14ac:dyDescent="0.35">
      <c r="M602" s="22"/>
    </row>
    <row r="603" spans="13:13" x14ac:dyDescent="0.35">
      <c r="M603" s="22"/>
    </row>
    <row r="604" spans="13:13" x14ac:dyDescent="0.35">
      <c r="M604" s="22"/>
    </row>
    <row r="605" spans="13:13" x14ac:dyDescent="0.35">
      <c r="M605" s="22"/>
    </row>
    <row r="606" spans="13:13" x14ac:dyDescent="0.35">
      <c r="M606" s="22"/>
    </row>
    <row r="607" spans="13:13" x14ac:dyDescent="0.35">
      <c r="M607" s="22"/>
    </row>
    <row r="608" spans="13:13" x14ac:dyDescent="0.35">
      <c r="M608" s="22"/>
    </row>
    <row r="609" spans="13:13" x14ac:dyDescent="0.35">
      <c r="M609" s="22"/>
    </row>
    <row r="610" spans="13:13" x14ac:dyDescent="0.35">
      <c r="M610" s="22"/>
    </row>
    <row r="611" spans="13:13" x14ac:dyDescent="0.35">
      <c r="M611" s="22"/>
    </row>
    <row r="612" spans="13:13" x14ac:dyDescent="0.35">
      <c r="M612" s="22"/>
    </row>
    <row r="613" spans="13:13" x14ac:dyDescent="0.35">
      <c r="M613" s="22"/>
    </row>
    <row r="614" spans="13:13" x14ac:dyDescent="0.35">
      <c r="M614" s="22"/>
    </row>
    <row r="615" spans="13:13" x14ac:dyDescent="0.35">
      <c r="M615" s="22"/>
    </row>
    <row r="616" spans="13:13" x14ac:dyDescent="0.35">
      <c r="M616" s="22"/>
    </row>
    <row r="617" spans="13:13" x14ac:dyDescent="0.35">
      <c r="M617" s="22"/>
    </row>
    <row r="618" spans="13:13" x14ac:dyDescent="0.35">
      <c r="M618" s="22"/>
    </row>
    <row r="619" spans="13:13" x14ac:dyDescent="0.35">
      <c r="M619" s="22"/>
    </row>
    <row r="620" spans="13:13" x14ac:dyDescent="0.35">
      <c r="M620" s="22"/>
    </row>
    <row r="621" spans="13:13" x14ac:dyDescent="0.35">
      <c r="M621" s="22"/>
    </row>
    <row r="622" spans="13:13" x14ac:dyDescent="0.35">
      <c r="M622" s="22"/>
    </row>
    <row r="623" spans="13:13" x14ac:dyDescent="0.35">
      <c r="M623" s="22"/>
    </row>
    <row r="624" spans="13:13" x14ac:dyDescent="0.35">
      <c r="M624" s="22"/>
    </row>
    <row r="625" spans="13:13" x14ac:dyDescent="0.35">
      <c r="M625" s="22"/>
    </row>
    <row r="626" spans="13:13" x14ac:dyDescent="0.35">
      <c r="M626" s="22"/>
    </row>
    <row r="627" spans="13:13" x14ac:dyDescent="0.35">
      <c r="M627" s="22"/>
    </row>
    <row r="628" spans="13:13" x14ac:dyDescent="0.35">
      <c r="M628" s="22"/>
    </row>
    <row r="629" spans="13:13" x14ac:dyDescent="0.35">
      <c r="M629" s="22"/>
    </row>
    <row r="630" spans="13:13" x14ac:dyDescent="0.35">
      <c r="M630" s="22"/>
    </row>
    <row r="631" spans="13:13" x14ac:dyDescent="0.35">
      <c r="M631" s="22"/>
    </row>
    <row r="632" spans="13:13" x14ac:dyDescent="0.35">
      <c r="M632" s="22"/>
    </row>
    <row r="633" spans="13:13" x14ac:dyDescent="0.35">
      <c r="M633" s="22"/>
    </row>
    <row r="634" spans="13:13" x14ac:dyDescent="0.35">
      <c r="M634" s="22"/>
    </row>
    <row r="635" spans="13:13" x14ac:dyDescent="0.35">
      <c r="M635" s="22"/>
    </row>
    <row r="636" spans="13:13" x14ac:dyDescent="0.35">
      <c r="M636" s="22"/>
    </row>
    <row r="637" spans="13:13" x14ac:dyDescent="0.35">
      <c r="M637" s="22"/>
    </row>
    <row r="638" spans="13:13" x14ac:dyDescent="0.35">
      <c r="M638" s="22"/>
    </row>
    <row r="639" spans="13:13" x14ac:dyDescent="0.35">
      <c r="M639" s="22"/>
    </row>
    <row r="640" spans="13:13" x14ac:dyDescent="0.35">
      <c r="M640" s="22"/>
    </row>
    <row r="641" spans="13:13" x14ac:dyDescent="0.35">
      <c r="M641" s="22"/>
    </row>
    <row r="642" spans="13:13" x14ac:dyDescent="0.35">
      <c r="M642" s="22"/>
    </row>
    <row r="643" spans="13:13" x14ac:dyDescent="0.35">
      <c r="M643" s="22"/>
    </row>
    <row r="644" spans="13:13" x14ac:dyDescent="0.35">
      <c r="M644" s="22"/>
    </row>
    <row r="645" spans="13:13" x14ac:dyDescent="0.35">
      <c r="M645" s="22"/>
    </row>
    <row r="646" spans="13:13" x14ac:dyDescent="0.35">
      <c r="M646" s="22"/>
    </row>
    <row r="647" spans="13:13" x14ac:dyDescent="0.35">
      <c r="M647" s="22"/>
    </row>
    <row r="648" spans="13:13" x14ac:dyDescent="0.35">
      <c r="M648" s="22"/>
    </row>
    <row r="649" spans="13:13" x14ac:dyDescent="0.35">
      <c r="M649" s="22"/>
    </row>
    <row r="650" spans="13:13" x14ac:dyDescent="0.35">
      <c r="M650" s="22"/>
    </row>
    <row r="651" spans="13:13" x14ac:dyDescent="0.35">
      <c r="M651" s="22"/>
    </row>
    <row r="652" spans="13:13" x14ac:dyDescent="0.35">
      <c r="M652" s="22"/>
    </row>
    <row r="653" spans="13:13" x14ac:dyDescent="0.35">
      <c r="M653" s="22"/>
    </row>
    <row r="654" spans="13:13" x14ac:dyDescent="0.35">
      <c r="M654" s="22"/>
    </row>
    <row r="655" spans="13:13" x14ac:dyDescent="0.35">
      <c r="M655" s="22"/>
    </row>
    <row r="656" spans="13:13" x14ac:dyDescent="0.35">
      <c r="M656" s="22"/>
    </row>
    <row r="657" spans="13:13" x14ac:dyDescent="0.35">
      <c r="M657" s="22"/>
    </row>
    <row r="658" spans="13:13" x14ac:dyDescent="0.35">
      <c r="M658" s="22"/>
    </row>
    <row r="659" spans="13:13" x14ac:dyDescent="0.35">
      <c r="M659" s="22"/>
    </row>
    <row r="660" spans="13:13" x14ac:dyDescent="0.35">
      <c r="M660" s="22"/>
    </row>
    <row r="661" spans="13:13" x14ac:dyDescent="0.35">
      <c r="M661" s="22"/>
    </row>
    <row r="662" spans="13:13" x14ac:dyDescent="0.35">
      <c r="M662" s="22"/>
    </row>
    <row r="663" spans="13:13" x14ac:dyDescent="0.35">
      <c r="M663" s="22"/>
    </row>
    <row r="664" spans="13:13" x14ac:dyDescent="0.35">
      <c r="M664" s="22"/>
    </row>
    <row r="665" spans="13:13" x14ac:dyDescent="0.35">
      <c r="M665" s="22"/>
    </row>
    <row r="666" spans="13:13" x14ac:dyDescent="0.35">
      <c r="M666" s="22"/>
    </row>
    <row r="667" spans="13:13" x14ac:dyDescent="0.35">
      <c r="M667" s="22"/>
    </row>
    <row r="668" spans="13:13" x14ac:dyDescent="0.35">
      <c r="M668" s="22"/>
    </row>
    <row r="669" spans="13:13" x14ac:dyDescent="0.35">
      <c r="M669" s="22"/>
    </row>
    <row r="670" spans="13:13" x14ac:dyDescent="0.35">
      <c r="M670" s="22"/>
    </row>
    <row r="671" spans="13:13" x14ac:dyDescent="0.35">
      <c r="M671" s="22"/>
    </row>
    <row r="672" spans="13:13" x14ac:dyDescent="0.35">
      <c r="M672" s="22"/>
    </row>
    <row r="673" spans="13:13" x14ac:dyDescent="0.35">
      <c r="M673" s="22"/>
    </row>
    <row r="674" spans="13:13" x14ac:dyDescent="0.35">
      <c r="M674" s="22"/>
    </row>
    <row r="675" spans="13:13" x14ac:dyDescent="0.35">
      <c r="M675" s="22"/>
    </row>
    <row r="676" spans="13:13" x14ac:dyDescent="0.35">
      <c r="M676" s="22"/>
    </row>
    <row r="677" spans="13:13" x14ac:dyDescent="0.35">
      <c r="M677" s="22"/>
    </row>
    <row r="678" spans="13:13" x14ac:dyDescent="0.35">
      <c r="M678" s="22"/>
    </row>
    <row r="679" spans="13:13" x14ac:dyDescent="0.35">
      <c r="M679" s="22"/>
    </row>
    <row r="680" spans="13:13" x14ac:dyDescent="0.35">
      <c r="M680" s="22"/>
    </row>
    <row r="681" spans="13:13" x14ac:dyDescent="0.35">
      <c r="M681" s="22"/>
    </row>
    <row r="682" spans="13:13" x14ac:dyDescent="0.35">
      <c r="M682" s="22"/>
    </row>
    <row r="683" spans="13:13" x14ac:dyDescent="0.35">
      <c r="M683" s="22"/>
    </row>
    <row r="684" spans="13:13" x14ac:dyDescent="0.35">
      <c r="M684" s="22"/>
    </row>
    <row r="685" spans="13:13" x14ac:dyDescent="0.35">
      <c r="M685" s="22"/>
    </row>
    <row r="686" spans="13:13" x14ac:dyDescent="0.35">
      <c r="M686" s="22"/>
    </row>
    <row r="687" spans="13:13" x14ac:dyDescent="0.35">
      <c r="M687" s="22"/>
    </row>
    <row r="688" spans="13:13" x14ac:dyDescent="0.35">
      <c r="M688" s="22"/>
    </row>
    <row r="689" spans="13:13" x14ac:dyDescent="0.35">
      <c r="M689" s="22"/>
    </row>
    <row r="690" spans="13:13" x14ac:dyDescent="0.35">
      <c r="M690" s="22"/>
    </row>
    <row r="691" spans="13:13" x14ac:dyDescent="0.35">
      <c r="M691" s="22"/>
    </row>
    <row r="692" spans="13:13" x14ac:dyDescent="0.35">
      <c r="M692" s="22"/>
    </row>
    <row r="693" spans="13:13" x14ac:dyDescent="0.35">
      <c r="M693" s="22"/>
    </row>
    <row r="694" spans="13:13" x14ac:dyDescent="0.35">
      <c r="M694" s="22"/>
    </row>
    <row r="695" spans="13:13" x14ac:dyDescent="0.35">
      <c r="M695" s="22"/>
    </row>
    <row r="696" spans="13:13" x14ac:dyDescent="0.35">
      <c r="M696" s="22"/>
    </row>
    <row r="697" spans="13:13" x14ac:dyDescent="0.35">
      <c r="M697" s="22"/>
    </row>
    <row r="698" spans="13:13" x14ac:dyDescent="0.35">
      <c r="M698" s="22"/>
    </row>
    <row r="699" spans="13:13" x14ac:dyDescent="0.35">
      <c r="M699" s="22"/>
    </row>
    <row r="700" spans="13:13" x14ac:dyDescent="0.35">
      <c r="M700" s="22"/>
    </row>
    <row r="701" spans="13:13" x14ac:dyDescent="0.35">
      <c r="M701" s="22"/>
    </row>
    <row r="702" spans="13:13" x14ac:dyDescent="0.35">
      <c r="M702" s="22"/>
    </row>
    <row r="703" spans="13:13" x14ac:dyDescent="0.35">
      <c r="M703" s="22"/>
    </row>
    <row r="704" spans="13:13" x14ac:dyDescent="0.35">
      <c r="M704" s="22"/>
    </row>
    <row r="705" spans="13:13" x14ac:dyDescent="0.35">
      <c r="M705" s="22"/>
    </row>
    <row r="706" spans="13:13" x14ac:dyDescent="0.35">
      <c r="M706" s="22"/>
    </row>
    <row r="707" spans="13:13" x14ac:dyDescent="0.35">
      <c r="M707" s="22"/>
    </row>
    <row r="708" spans="13:13" x14ac:dyDescent="0.35">
      <c r="M708" s="22"/>
    </row>
    <row r="709" spans="13:13" x14ac:dyDescent="0.35">
      <c r="M709" s="22"/>
    </row>
    <row r="710" spans="13:13" x14ac:dyDescent="0.35">
      <c r="M710" s="22"/>
    </row>
    <row r="711" spans="13:13" x14ac:dyDescent="0.35">
      <c r="M711" s="22"/>
    </row>
    <row r="712" spans="13:13" x14ac:dyDescent="0.35">
      <c r="M712" s="22"/>
    </row>
    <row r="713" spans="13:13" x14ac:dyDescent="0.35">
      <c r="M713" s="22"/>
    </row>
    <row r="714" spans="13:13" x14ac:dyDescent="0.35">
      <c r="M714" s="22"/>
    </row>
    <row r="715" spans="13:13" x14ac:dyDescent="0.35">
      <c r="M715" s="22"/>
    </row>
    <row r="716" spans="13:13" x14ac:dyDescent="0.35">
      <c r="M716" s="22"/>
    </row>
    <row r="717" spans="13:13" x14ac:dyDescent="0.35">
      <c r="M717" s="22"/>
    </row>
    <row r="718" spans="13:13" x14ac:dyDescent="0.35">
      <c r="M718" s="22"/>
    </row>
    <row r="719" spans="13:13" x14ac:dyDescent="0.35">
      <c r="M719" s="22"/>
    </row>
    <row r="720" spans="13:13" x14ac:dyDescent="0.35">
      <c r="M720" s="22"/>
    </row>
    <row r="721" spans="13:13" x14ac:dyDescent="0.35">
      <c r="M721" s="22"/>
    </row>
    <row r="722" spans="13:13" x14ac:dyDescent="0.35">
      <c r="M722" s="22"/>
    </row>
    <row r="723" spans="13:13" x14ac:dyDescent="0.35">
      <c r="M723" s="22"/>
    </row>
    <row r="724" spans="13:13" x14ac:dyDescent="0.35">
      <c r="M724" s="22"/>
    </row>
    <row r="725" spans="13:13" x14ac:dyDescent="0.35">
      <c r="M725" s="22"/>
    </row>
    <row r="726" spans="13:13" x14ac:dyDescent="0.35">
      <c r="M726" s="22"/>
    </row>
    <row r="727" spans="13:13" x14ac:dyDescent="0.35">
      <c r="M727" s="22"/>
    </row>
    <row r="728" spans="13:13" x14ac:dyDescent="0.35">
      <c r="M728" s="22"/>
    </row>
    <row r="729" spans="13:13" x14ac:dyDescent="0.35">
      <c r="M729" s="22"/>
    </row>
    <row r="730" spans="13:13" x14ac:dyDescent="0.35">
      <c r="M730" s="22"/>
    </row>
    <row r="731" spans="13:13" x14ac:dyDescent="0.35">
      <c r="M731" s="22"/>
    </row>
    <row r="732" spans="13:13" x14ac:dyDescent="0.35">
      <c r="M732" s="22"/>
    </row>
    <row r="733" spans="13:13" x14ac:dyDescent="0.35">
      <c r="M733" s="22"/>
    </row>
    <row r="734" spans="13:13" x14ac:dyDescent="0.35">
      <c r="M734" s="22"/>
    </row>
    <row r="735" spans="13:13" x14ac:dyDescent="0.35">
      <c r="M735" s="22"/>
    </row>
    <row r="736" spans="13:13" x14ac:dyDescent="0.35">
      <c r="M736" s="22"/>
    </row>
    <row r="737" spans="13:13" x14ac:dyDescent="0.35">
      <c r="M737" s="22"/>
    </row>
    <row r="738" spans="13:13" x14ac:dyDescent="0.35">
      <c r="M738" s="22"/>
    </row>
    <row r="739" spans="13:13" x14ac:dyDescent="0.35">
      <c r="M739" s="22"/>
    </row>
    <row r="740" spans="13:13" x14ac:dyDescent="0.35">
      <c r="M740" s="22"/>
    </row>
    <row r="741" spans="13:13" x14ac:dyDescent="0.35">
      <c r="M741" s="22"/>
    </row>
    <row r="742" spans="13:13" x14ac:dyDescent="0.35">
      <c r="M742" s="22"/>
    </row>
    <row r="743" spans="13:13" x14ac:dyDescent="0.35">
      <c r="M743" s="22"/>
    </row>
    <row r="744" spans="13:13" x14ac:dyDescent="0.35">
      <c r="M744" s="22"/>
    </row>
    <row r="745" spans="13:13" x14ac:dyDescent="0.35">
      <c r="M745" s="22"/>
    </row>
    <row r="746" spans="13:13" x14ac:dyDescent="0.35">
      <c r="M746" s="22"/>
    </row>
    <row r="747" spans="13:13" x14ac:dyDescent="0.35">
      <c r="M747" s="22"/>
    </row>
    <row r="748" spans="13:13" x14ac:dyDescent="0.35">
      <c r="M748" s="22"/>
    </row>
    <row r="749" spans="13:13" x14ac:dyDescent="0.35">
      <c r="M749" s="22"/>
    </row>
    <row r="750" spans="13:13" x14ac:dyDescent="0.35">
      <c r="M750" s="22"/>
    </row>
    <row r="751" spans="13:13" x14ac:dyDescent="0.35">
      <c r="M751" s="22"/>
    </row>
    <row r="752" spans="13:13" x14ac:dyDescent="0.35">
      <c r="M752" s="22"/>
    </row>
    <row r="753" spans="13:13" x14ac:dyDescent="0.35">
      <c r="M753" s="22"/>
    </row>
    <row r="754" spans="13:13" x14ac:dyDescent="0.35">
      <c r="M754" s="22"/>
    </row>
    <row r="755" spans="13:13" x14ac:dyDescent="0.35">
      <c r="M755" s="22"/>
    </row>
    <row r="756" spans="13:13" x14ac:dyDescent="0.35">
      <c r="M756" s="22"/>
    </row>
    <row r="757" spans="13:13" x14ac:dyDescent="0.35">
      <c r="M757" s="22"/>
    </row>
    <row r="758" spans="13:13" x14ac:dyDescent="0.35">
      <c r="M758" s="22"/>
    </row>
    <row r="759" spans="13:13" x14ac:dyDescent="0.35">
      <c r="M759" s="22"/>
    </row>
    <row r="760" spans="13:13" x14ac:dyDescent="0.35">
      <c r="M760" s="22"/>
    </row>
    <row r="761" spans="13:13" x14ac:dyDescent="0.35">
      <c r="M761" s="22"/>
    </row>
    <row r="762" spans="13:13" x14ac:dyDescent="0.35">
      <c r="M762" s="22"/>
    </row>
    <row r="763" spans="13:13" x14ac:dyDescent="0.35">
      <c r="M763" s="22"/>
    </row>
    <row r="764" spans="13:13" x14ac:dyDescent="0.35">
      <c r="M764" s="22"/>
    </row>
    <row r="765" spans="13:13" x14ac:dyDescent="0.35">
      <c r="M765" s="22"/>
    </row>
    <row r="766" spans="13:13" x14ac:dyDescent="0.35">
      <c r="M766" s="22"/>
    </row>
    <row r="767" spans="13:13" x14ac:dyDescent="0.35">
      <c r="M767" s="22"/>
    </row>
    <row r="768" spans="13:13" x14ac:dyDescent="0.35">
      <c r="M768" s="22"/>
    </row>
    <row r="769" spans="13:13" x14ac:dyDescent="0.35">
      <c r="M769" s="22"/>
    </row>
    <row r="770" spans="13:13" x14ac:dyDescent="0.35">
      <c r="M770" s="22"/>
    </row>
    <row r="771" spans="13:13" x14ac:dyDescent="0.35">
      <c r="M771" s="22"/>
    </row>
    <row r="772" spans="13:13" x14ac:dyDescent="0.35">
      <c r="M772" s="22"/>
    </row>
    <row r="773" spans="13:13" x14ac:dyDescent="0.35">
      <c r="M773" s="22"/>
    </row>
    <row r="774" spans="13:13" x14ac:dyDescent="0.35">
      <c r="M774" s="22"/>
    </row>
    <row r="775" spans="13:13" x14ac:dyDescent="0.35">
      <c r="M775" s="22"/>
    </row>
    <row r="776" spans="13:13" x14ac:dyDescent="0.35">
      <c r="M776" s="22"/>
    </row>
    <row r="777" spans="13:13" x14ac:dyDescent="0.35">
      <c r="M777" s="22"/>
    </row>
    <row r="778" spans="13:13" x14ac:dyDescent="0.35">
      <c r="M778" s="22"/>
    </row>
    <row r="779" spans="13:13" x14ac:dyDescent="0.35">
      <c r="M779" s="22"/>
    </row>
    <row r="780" spans="13:13" x14ac:dyDescent="0.35">
      <c r="M780" s="22"/>
    </row>
    <row r="781" spans="13:13" x14ac:dyDescent="0.35">
      <c r="M781" s="22"/>
    </row>
    <row r="782" spans="13:13" x14ac:dyDescent="0.35">
      <c r="M782" s="22"/>
    </row>
    <row r="783" spans="13:13" x14ac:dyDescent="0.35">
      <c r="M783" s="22"/>
    </row>
    <row r="784" spans="13:13" x14ac:dyDescent="0.35">
      <c r="M784" s="22"/>
    </row>
    <row r="785" spans="13:13" x14ac:dyDescent="0.35">
      <c r="M785" s="22"/>
    </row>
    <row r="786" spans="13:13" x14ac:dyDescent="0.35">
      <c r="M786" s="22"/>
    </row>
    <row r="787" spans="13:13" x14ac:dyDescent="0.35">
      <c r="M787" s="22"/>
    </row>
    <row r="788" spans="13:13" x14ac:dyDescent="0.35">
      <c r="M788" s="22"/>
    </row>
    <row r="789" spans="13:13" x14ac:dyDescent="0.35">
      <c r="M789" s="22"/>
    </row>
    <row r="790" spans="13:13" x14ac:dyDescent="0.35">
      <c r="M790" s="22"/>
    </row>
    <row r="791" spans="13:13" x14ac:dyDescent="0.35">
      <c r="M791" s="22"/>
    </row>
    <row r="792" spans="13:13" x14ac:dyDescent="0.35">
      <c r="M792" s="22"/>
    </row>
    <row r="793" spans="13:13" x14ac:dyDescent="0.35">
      <c r="M793" s="22"/>
    </row>
    <row r="794" spans="13:13" x14ac:dyDescent="0.35">
      <c r="M794" s="22"/>
    </row>
    <row r="795" spans="13:13" x14ac:dyDescent="0.35">
      <c r="M795" s="22"/>
    </row>
    <row r="796" spans="13:13" x14ac:dyDescent="0.35">
      <c r="M796" s="22"/>
    </row>
    <row r="797" spans="13:13" x14ac:dyDescent="0.35">
      <c r="M797" s="22"/>
    </row>
    <row r="798" spans="13:13" x14ac:dyDescent="0.35">
      <c r="M798" s="22"/>
    </row>
    <row r="799" spans="13:13" x14ac:dyDescent="0.35">
      <c r="M799" s="22"/>
    </row>
    <row r="800" spans="13:13" x14ac:dyDescent="0.35">
      <c r="M800" s="22"/>
    </row>
    <row r="801" spans="13:13" x14ac:dyDescent="0.35">
      <c r="M801" s="22"/>
    </row>
    <row r="802" spans="13:13" x14ac:dyDescent="0.35">
      <c r="M802" s="22"/>
    </row>
    <row r="803" spans="13:13" x14ac:dyDescent="0.35">
      <c r="M803" s="22"/>
    </row>
    <row r="804" spans="13:13" x14ac:dyDescent="0.35">
      <c r="M804" s="22"/>
    </row>
    <row r="805" spans="13:13" x14ac:dyDescent="0.35">
      <c r="M805" s="22"/>
    </row>
    <row r="806" spans="13:13" x14ac:dyDescent="0.35">
      <c r="M806" s="22"/>
    </row>
    <row r="807" spans="13:13" x14ac:dyDescent="0.35">
      <c r="M807" s="22"/>
    </row>
    <row r="808" spans="13:13" x14ac:dyDescent="0.35">
      <c r="M808" s="22"/>
    </row>
    <row r="809" spans="13:13" x14ac:dyDescent="0.35">
      <c r="M809" s="22"/>
    </row>
    <row r="810" spans="13:13" x14ac:dyDescent="0.35">
      <c r="M810" s="22"/>
    </row>
    <row r="811" spans="13:13" x14ac:dyDescent="0.35">
      <c r="M811" s="22"/>
    </row>
    <row r="812" spans="13:13" x14ac:dyDescent="0.35">
      <c r="M812" s="22"/>
    </row>
  </sheetData>
  <sheetProtection algorithmName="SHA-512" hashValue="eXL4SvSy3RiB1csixgnFluCu85nJLWg2dCp+zTuHkKHS8scv4+PJwna3cWAjGX4pUNErNBTXEY18UYrbfiuCAA==" saltValue="Vh8QOa7GCScKoRAOvQouzg==" spinCount="100000" sheet="1" autoFilter="0"/>
  <protectedRanges>
    <protectedRange sqref="H11" name="Date"/>
    <protectedRange sqref="D12:D21" name="School Information and Address"/>
    <protectedRange sqref="F12:H25" name="Quote Information"/>
    <protectedRange sqref="B22:D24" name="Notes"/>
    <protectedRange sqref="G80 G48" name="Quantity"/>
    <protectedRange sqref="G30:G31" name="Quantity_3"/>
    <protectedRange sqref="G34:G35" name="Quantity_9"/>
    <protectedRange sqref="G38:G40" name="Quantity_10"/>
    <protectedRange sqref="G43:G45" name="Quantity_11"/>
    <protectedRange sqref="G49:G51" name="Quantity_12"/>
    <protectedRange sqref="G54:G56" name="Quantity_13"/>
    <protectedRange sqref="G59:G61" name="Quantity_14"/>
    <protectedRange sqref="G64:G68" name="Quantity_15"/>
    <protectedRange sqref="G69:G72" name="Quantity_16"/>
    <protectedRange sqref="G73:G76" name="Quantity_17"/>
    <protectedRange sqref="G77" name="Quantity_18"/>
    <protectedRange sqref="G81:G82" name="Quantity_19"/>
    <protectedRange sqref="G83:G84" name="Quantity_20"/>
    <protectedRange sqref="G85:G86" name="Quantity_21"/>
    <protectedRange sqref="G87:G88" name="Quantity_22"/>
    <protectedRange sqref="G89:G90" name="Quantity_23"/>
    <protectedRange sqref="G91:G92" name="Quantity_24"/>
    <protectedRange sqref="G93:G94" name="Quantity_25"/>
    <protectedRange sqref="G95:G96" name="Quantity_26"/>
    <protectedRange sqref="G97:G98" name="Quantity_27"/>
    <protectedRange sqref="G99:G100" name="Quantity_28"/>
    <protectedRange sqref="G78:G79" name="Quantity_38"/>
    <protectedRange sqref="G32" name="Quantity_39"/>
    <protectedRange sqref="G57" name="Quantity_40"/>
    <protectedRange sqref="G33" name="Quantity_41"/>
    <protectedRange sqref="G36" name="Quantity_42"/>
    <protectedRange sqref="G37" name="Quantity_43"/>
    <protectedRange sqref="G41" name="Quantity_44"/>
    <protectedRange sqref="G42" name="Quantity_45"/>
    <protectedRange sqref="G46:G47" name="Quantity_46"/>
    <protectedRange sqref="G52:G53" name="Quantity_47"/>
    <protectedRange sqref="G58" name="Quantity_48"/>
    <protectedRange sqref="G62:G63" name="Quantity_49"/>
  </protectedRanges>
  <autoFilter ref="A28:Q103" xr:uid="{00000000-0001-0000-0000-000000000000}"/>
  <mergeCells count="25">
    <mergeCell ref="G7:H7"/>
    <mergeCell ref="B24:D24"/>
    <mergeCell ref="B23:D23"/>
    <mergeCell ref="A17:C17"/>
    <mergeCell ref="A14:C14"/>
    <mergeCell ref="E19:E20"/>
    <mergeCell ref="A18:C18"/>
    <mergeCell ref="B22:D22"/>
    <mergeCell ref="A15:C15"/>
    <mergeCell ref="A16:C16"/>
    <mergeCell ref="A21:C21"/>
    <mergeCell ref="A19:C19"/>
    <mergeCell ref="A8:H8"/>
    <mergeCell ref="A9:H9"/>
    <mergeCell ref="A13:C13"/>
    <mergeCell ref="F12:H12"/>
    <mergeCell ref="F13:H13"/>
    <mergeCell ref="A10:H10"/>
    <mergeCell ref="A12:C12"/>
    <mergeCell ref="F103:G103"/>
    <mergeCell ref="A20:C20"/>
    <mergeCell ref="F101:G101"/>
    <mergeCell ref="F102:G102"/>
    <mergeCell ref="F19:H20"/>
    <mergeCell ref="A102:A103"/>
  </mergeCells>
  <phoneticPr fontId="3" type="noConversion"/>
  <conditionalFormatting sqref="E38">
    <cfRule type="duplicateValues" dxfId="21" priority="22"/>
  </conditionalFormatting>
  <conditionalFormatting sqref="E43">
    <cfRule type="duplicateValues" dxfId="20" priority="19"/>
  </conditionalFormatting>
  <conditionalFormatting sqref="I30:I31">
    <cfRule type="cellIs" dxfId="19" priority="25" operator="between">
      <formula>2</formula>
      <formula>401770</formula>
    </cfRule>
    <cfRule type="cellIs" dxfId="18" priority="26" operator="between">
      <formula>-36522</formula>
      <formula>2</formula>
    </cfRule>
  </conditionalFormatting>
  <conditionalFormatting sqref="I34:I35">
    <cfRule type="cellIs" dxfId="17" priority="23" operator="between">
      <formula>2</formula>
      <formula>401770</formula>
    </cfRule>
    <cfRule type="cellIs" dxfId="16" priority="24" operator="between">
      <formula>-36522</formula>
      <formula>2</formula>
    </cfRule>
  </conditionalFormatting>
  <conditionalFormatting sqref="I39:I40">
    <cfRule type="cellIs" dxfId="15" priority="20" operator="between">
      <formula>2</formula>
      <formula>401770</formula>
    </cfRule>
    <cfRule type="cellIs" dxfId="14" priority="21" operator="between">
      <formula>-36522</formula>
      <formula>2</formula>
    </cfRule>
  </conditionalFormatting>
  <conditionalFormatting sqref="I44:I45">
    <cfRule type="cellIs" dxfId="13" priority="15" operator="between">
      <formula>2</formula>
      <formula>401770</formula>
    </cfRule>
    <cfRule type="cellIs" dxfId="12" priority="16" operator="between">
      <formula>-36522</formula>
      <formula>2</formula>
    </cfRule>
  </conditionalFormatting>
  <conditionalFormatting sqref="I45">
    <cfRule type="cellIs" dxfId="11" priority="17" operator="between">
      <formula>2</formula>
      <formula>401770</formula>
    </cfRule>
    <cfRule type="cellIs" dxfId="10" priority="18" operator="between">
      <formula>-36522</formula>
      <formula>2</formula>
    </cfRule>
  </conditionalFormatting>
  <conditionalFormatting sqref="I50:I51">
    <cfRule type="cellIs" dxfId="9" priority="13" operator="between">
      <formula>2</formula>
      <formula>401770</formula>
    </cfRule>
    <cfRule type="cellIs" dxfId="8" priority="14" operator="between">
      <formula>-36522</formula>
      <formula>2</formula>
    </cfRule>
  </conditionalFormatting>
  <conditionalFormatting sqref="I56">
    <cfRule type="cellIs" dxfId="7" priority="11" operator="between">
      <formula>2</formula>
      <formula>401770</formula>
    </cfRule>
    <cfRule type="cellIs" dxfId="6" priority="12" operator="between">
      <formula>-36522</formula>
      <formula>2</formula>
    </cfRule>
  </conditionalFormatting>
  <conditionalFormatting sqref="I66:I68">
    <cfRule type="cellIs" dxfId="5" priority="7" operator="between">
      <formula>2</formula>
      <formula>401770</formula>
    </cfRule>
    <cfRule type="cellIs" dxfId="4" priority="8" operator="between">
      <formula>-36522</formula>
      <formula>2</formula>
    </cfRule>
  </conditionalFormatting>
  <conditionalFormatting sqref="I70:I77">
    <cfRule type="cellIs" dxfId="3" priority="1" operator="between">
      <formula>2</formula>
      <formula>401770</formula>
    </cfRule>
    <cfRule type="cellIs" dxfId="2" priority="2" operator="between">
      <formula>-36522</formula>
      <formula>2</formula>
    </cfRule>
  </conditionalFormatting>
  <conditionalFormatting sqref="J60:J61">
    <cfRule type="cellIs" dxfId="1" priority="9" operator="between">
      <formula>2</formula>
      <formula>401770</formula>
    </cfRule>
    <cfRule type="cellIs" dxfId="0" priority="10" operator="between">
      <formula>-36522</formula>
      <formula>2</formula>
    </cfRule>
  </conditionalFormatting>
  <hyperlinks>
    <hyperlink ref="G7" r:id="rId1" xr:uid="{C4E8EDB6-D907-4606-9A5F-F10A48290120}"/>
    <hyperlink ref="E7" r:id="rId2" xr:uid="{BB7941B1-3982-4B03-B552-4FCC4AA8663B}"/>
  </hyperlinks>
  <printOptions gridLines="1"/>
  <pageMargins left="0.23622047244094491" right="0.23622047244094491" top="0.35433070866141736" bottom="0.35433070866141736" header="0.31496062992125984" footer="0.31496062992125984"/>
  <pageSetup paperSize="9" scale="50" fitToWidth="0" fitToHeight="0" orientation="portrait" blackAndWhite="1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Price List</vt:lpstr>
      <vt:lpstr>'Full Price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Julie Murphy</cp:lastModifiedBy>
  <cp:lastPrinted>2025-04-29T05:41:19Z</cp:lastPrinted>
  <dcterms:created xsi:type="dcterms:W3CDTF">2010-06-29T09:58:04Z</dcterms:created>
  <dcterms:modified xsi:type="dcterms:W3CDTF">2025-05-01T01:58:21Z</dcterms:modified>
</cp:coreProperties>
</file>